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Рабочий стол\дс-6 Мерей Шантобе госаттестация 2023\!!! итоговый мониторинг 2022-2023\"/>
    </mc:Choice>
  </mc:AlternateContent>
  <xr:revisionPtr revIDLastSave="0" documentId="13_ncr:1_{9E296A87-6963-465D-8D89-A14DD4755C3B}" xr6:coauthVersionLast="47" xr6:coauthVersionMax="47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, класс" sheetId="13" r:id="rId5"/>
    <sheet name="Свод методиста ДО" sheetId="16" r:id="rId6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3" l="1"/>
  <c r="E11" i="13"/>
  <c r="F11" i="13"/>
  <c r="G11" i="13"/>
  <c r="J11" i="13"/>
  <c r="M11" i="13"/>
  <c r="N11" i="13"/>
  <c r="P11" i="13"/>
  <c r="S11" i="13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D10" i="11"/>
  <c r="C13" i="16"/>
  <c r="D13" i="16"/>
  <c r="E13" i="16"/>
  <c r="F13" i="16"/>
  <c r="G13" i="16"/>
  <c r="H13" i="16"/>
  <c r="I13" i="16"/>
  <c r="J13" i="16"/>
  <c r="K13" i="16"/>
  <c r="D11" i="10" l="1"/>
  <c r="G11" i="12"/>
  <c r="E11" i="12"/>
  <c r="D11" i="12"/>
  <c r="S11" i="11"/>
  <c r="R11" i="11"/>
  <c r="Q11" i="11"/>
  <c r="M11" i="11"/>
  <c r="K11" i="11"/>
  <c r="G11" i="11"/>
  <c r="E11" i="11"/>
  <c r="D11" i="11"/>
  <c r="S22" i="9"/>
  <c r="S23" i="9" s="1"/>
  <c r="R22" i="9"/>
  <c r="R23" i="9" s="1"/>
  <c r="Q22" i="9"/>
  <c r="Q23" i="9" s="1"/>
  <c r="P22" i="9"/>
  <c r="O22" i="9"/>
  <c r="O23" i="9" s="1"/>
  <c r="N22" i="9"/>
  <c r="N23" i="9" s="1"/>
  <c r="M22" i="9"/>
  <c r="M23" i="9" s="1"/>
  <c r="L22" i="9"/>
  <c r="L23" i="9" s="1"/>
  <c r="K22" i="9"/>
  <c r="K23" i="9" s="1"/>
  <c r="J22" i="9"/>
  <c r="J23" i="9" s="1"/>
  <c r="I22" i="9"/>
  <c r="I23" i="9" s="1"/>
  <c r="H22" i="9"/>
  <c r="H23" i="9" s="1"/>
  <c r="G22" i="9"/>
  <c r="G23" i="9" s="1"/>
  <c r="F22" i="9"/>
  <c r="F23" i="9" s="1"/>
  <c r="E22" i="9"/>
  <c r="E23" i="9" s="1"/>
  <c r="D22" i="9"/>
  <c r="D23" i="9" s="1"/>
  <c r="Q13" i="16"/>
  <c r="P13" i="16"/>
  <c r="O13" i="16"/>
  <c r="N13" i="16"/>
  <c r="M13" i="16"/>
  <c r="L13" i="16"/>
  <c r="B13" i="16"/>
  <c r="C14" i="16" l="1"/>
  <c r="G14" i="16"/>
  <c r="K14" i="16"/>
  <c r="L14" i="16"/>
  <c r="H14" i="16"/>
  <c r="I14" i="16"/>
  <c r="J14" i="16"/>
  <c r="Q14" i="16"/>
  <c r="M14" i="16"/>
  <c r="N14" i="16"/>
  <c r="O14" i="16"/>
  <c r="D14" i="16"/>
  <c r="P14" i="16"/>
  <c r="E14" i="16"/>
  <c r="F14" i="16"/>
  <c r="P23" i="9"/>
  <c r="H11" i="12"/>
  <c r="B14" i="16"/>
</calcChain>
</file>

<file path=xl/sharedStrings.xml><?xml version="1.0" encoding="utf-8"?>
<sst xmlns="http://schemas.openxmlformats.org/spreadsheetml/2006/main" count="193" uniqueCount="44">
  <si>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</si>
  <si>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</si>
  <si>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</si>
  <si>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</si>
  <si>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</si>
  <si>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</si>
  <si>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</si>
  <si>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</si>
  <si>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</si>
  <si>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</si>
  <si>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</si>
  <si>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</si>
  <si>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</si>
  <si>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</si>
  <si>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</si>
  <si>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</si>
  <si>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</si>
  <si>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</si>
  <si>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</si>
  <si>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</si>
  <si>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</si>
  <si>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</si>
  <si>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</si>
  <si>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Предшкольная группа, класс</t>
  </si>
  <si>
    <t>солнышко</t>
  </si>
  <si>
    <t>тополек</t>
  </si>
  <si>
    <t>Наименование ДО_ГККП "Детский сад №6 "Мерей" п. Шантобе при ОО по г. Степногорск управления образования Акмолинской области</t>
  </si>
  <si>
    <t>ФИО методиста ДО__Петрова Наталия Ивановна__</t>
  </si>
  <si>
    <t>Шипило М.С. Нуржанова Б.Ж.</t>
  </si>
  <si>
    <t>Средняя группа "Гномики"</t>
  </si>
  <si>
    <t>ФИО методиста ДО___Петрова Н.И.</t>
  </si>
  <si>
    <r>
      <t>Свод методиста дошкольной организации</t>
    </r>
    <r>
      <rPr>
        <b/>
        <sz val="16"/>
        <color theme="1"/>
        <rFont val="Times New Roman"/>
        <family val="1"/>
        <charset val="204"/>
      </rPr>
      <t xml:space="preserve">                             итоговый</t>
    </r>
    <r>
      <rPr>
        <b/>
        <sz val="12"/>
        <color theme="1"/>
        <rFont val="Times New Roman"/>
        <family val="1"/>
        <charset val="204"/>
      </rPr>
      <t xml:space="preserve"> этап мониторинга      2022-2023 учебный год</t>
    </r>
  </si>
  <si>
    <r>
      <t xml:space="preserve">Свод методиста дошкольной организации                                           </t>
    </r>
    <r>
      <rPr>
        <b/>
        <sz val="16"/>
        <color theme="1"/>
        <rFont val="Times New Roman"/>
        <family val="1"/>
        <charset val="204"/>
      </rPr>
      <t>итоговый</t>
    </r>
    <r>
      <rPr>
        <b/>
        <sz val="12"/>
        <color theme="1"/>
        <rFont val="Times New Roman"/>
        <family val="1"/>
        <charset val="204"/>
      </rPr>
      <t xml:space="preserve"> этап мониторинга                                                            2022-2023 учебный год</t>
    </r>
  </si>
  <si>
    <t>Захарова Л.Н. Бейгул Ю.Н.</t>
  </si>
  <si>
    <t>Младшая группа "Теремок"</t>
  </si>
  <si>
    <t>ФИО методиста ДО____Петрова Н.И.</t>
  </si>
  <si>
    <t>старшая группа "Сказка"</t>
  </si>
  <si>
    <t>Батяшова С.В.   Харькова С.В.</t>
  </si>
  <si>
    <t>Наименование ДО__ГККП "Детский сад №6 "Мерей" п. Шантобе при ОО по г. Степногорск управления образования Акмолинской области</t>
  </si>
  <si>
    <r>
      <t xml:space="preserve">Свод методиста дошкольной организации                                                        </t>
    </r>
    <r>
      <rPr>
        <b/>
        <sz val="16"/>
        <color theme="1"/>
        <rFont val="Times New Roman"/>
        <family val="1"/>
        <charset val="204"/>
      </rPr>
      <t>итоговый</t>
    </r>
    <r>
      <rPr>
        <b/>
        <sz val="12"/>
        <color theme="1"/>
        <rFont val="Times New Roman"/>
        <family val="1"/>
        <charset val="204"/>
      </rPr>
      <t xml:space="preserve"> этап мониторинга                                                                        2022-2023 учебный год</t>
    </r>
  </si>
  <si>
    <t>Предшкольная группа "Лучики"</t>
  </si>
  <si>
    <t>Коновалова И.А.  Олейник О.Н.</t>
  </si>
  <si>
    <r>
      <t xml:space="preserve">Свод методиста дошкольной организации                             </t>
    </r>
    <r>
      <rPr>
        <b/>
        <sz val="16"/>
        <color theme="1"/>
        <rFont val="Times New Roman"/>
        <family val="1"/>
        <charset val="204"/>
      </rPr>
      <t xml:space="preserve">  итоговый </t>
    </r>
    <r>
      <rPr>
        <b/>
        <sz val="12"/>
        <color theme="1"/>
        <rFont val="Times New Roman"/>
        <family val="1"/>
        <charset val="204"/>
      </rPr>
      <t>этап мониторинга                                                                2022-2023 учебный год</t>
    </r>
  </si>
  <si>
    <r>
      <t xml:space="preserve">Свод методиста дошкольной организации  </t>
    </r>
    <r>
      <rPr>
        <b/>
        <u/>
        <sz val="16"/>
        <color theme="1"/>
        <rFont val="Times New Roman"/>
        <family val="1"/>
        <charset val="204"/>
      </rPr>
      <t>итоговый</t>
    </r>
    <r>
      <rPr>
        <b/>
        <sz val="12"/>
        <color theme="1"/>
        <rFont val="Times New Roman"/>
        <family val="1"/>
        <charset val="204"/>
      </rPr>
      <t xml:space="preserve"> мониторинг 2022-2023 учебный год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</si>
</sst>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workbookViewId="0">
      <selection activeCell="D22" sqref="D22"/>
    </sheetView>
  </sheetViews>
  <sheetFormatPr defaultRowHeight="15" x14ac:dyDescent="0.25"/>
  <cols>
    <col min="2" max="2" width="19.5703125" customWidth="1"/>
    <col min="3" max="3" width="23.5703125" customWidth="1"/>
  </cols>
  <sheetData>
    <row r="1" spans="1:19" x14ac:dyDescent="0.25">
      <c r="P1" s="29" t="s">
        <v>13</v>
      </c>
      <c r="Q1" s="29"/>
    </row>
    <row r="2" spans="1:19" ht="15" customHeight="1" x14ac:dyDescent="0.25">
      <c r="A2" s="1"/>
      <c r="B2" s="27" t="s">
        <v>1</v>
      </c>
      <c r="C2" s="27"/>
      <c r="D2" s="27"/>
      <c r="E2" s="27"/>
      <c r="F2" s="27"/>
      <c r="G2" s="1"/>
      <c r="H2" s="1"/>
      <c r="I2" s="1"/>
      <c r="J2" s="1"/>
      <c r="K2" s="30" t="s">
        <v>14</v>
      </c>
      <c r="L2" s="30"/>
      <c r="M2" s="30"/>
      <c r="N2" s="30"/>
      <c r="O2" s="30"/>
      <c r="P2" s="30"/>
      <c r="Q2" s="30"/>
      <c r="R2" s="30"/>
      <c r="S2" s="30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30" t="s">
        <v>2</v>
      </c>
      <c r="L4" s="30"/>
      <c r="M4" s="30"/>
      <c r="N4" s="30"/>
      <c r="O4" s="30"/>
      <c r="P4" s="30"/>
      <c r="Q4" s="30"/>
      <c r="R4" s="30"/>
      <c r="S4" s="30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8.75" customHeight="1" x14ac:dyDescent="0.25">
      <c r="A6" s="28" t="s">
        <v>0</v>
      </c>
      <c r="B6" s="23" t="s">
        <v>3</v>
      </c>
      <c r="C6" s="23" t="s">
        <v>4</v>
      </c>
      <c r="D6" s="23" t="s">
        <v>15</v>
      </c>
      <c r="E6" s="28" t="s">
        <v>5</v>
      </c>
      <c r="F6" s="28"/>
      <c r="G6" s="28"/>
      <c r="H6" s="23" t="s">
        <v>10</v>
      </c>
      <c r="I6" s="23"/>
      <c r="J6" s="23"/>
      <c r="K6" s="23" t="s">
        <v>11</v>
      </c>
      <c r="L6" s="23"/>
      <c r="M6" s="23"/>
      <c r="N6" s="23" t="s">
        <v>12</v>
      </c>
      <c r="O6" s="23"/>
      <c r="P6" s="23"/>
      <c r="Q6" s="23" t="s">
        <v>9</v>
      </c>
      <c r="R6" s="23"/>
      <c r="S6" s="23"/>
    </row>
    <row r="7" spans="1:19" ht="89.25" customHeight="1" x14ac:dyDescent="0.25">
      <c r="A7" s="28"/>
      <c r="B7" s="23"/>
      <c r="C7" s="23"/>
      <c r="D7" s="2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15.75" x14ac:dyDescent="0.25">
      <c r="A8" s="4"/>
      <c r="B8" s="4" t="s">
        <v>24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15.75" x14ac:dyDescent="0.25">
      <c r="A9" s="4"/>
      <c r="B9" s="4" t="s">
        <v>25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ht="15.75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ht="15.75" x14ac:dyDescent="0.25">
      <c r="A22" s="24" t="s">
        <v>16</v>
      </c>
      <c r="B22" s="25"/>
      <c r="C22" s="26"/>
      <c r="D22" s="9">
        <f t="shared" ref="D22:S22" si="0">SUM(D17:D21)</f>
        <v>0</v>
      </c>
      <c r="E22" s="9">
        <f t="shared" si="0"/>
        <v>0</v>
      </c>
      <c r="F22" s="9">
        <f t="shared" si="0"/>
        <v>0</v>
      </c>
      <c r="G22" s="9">
        <f t="shared" si="0"/>
        <v>0</v>
      </c>
      <c r="H22" s="9">
        <f t="shared" si="0"/>
        <v>0</v>
      </c>
      <c r="I22" s="9">
        <f t="shared" si="0"/>
        <v>0</v>
      </c>
      <c r="J22" s="9">
        <f t="shared" si="0"/>
        <v>0</v>
      </c>
      <c r="K22" s="9">
        <f t="shared" si="0"/>
        <v>0</v>
      </c>
      <c r="L22" s="9">
        <f t="shared" si="0"/>
        <v>0</v>
      </c>
      <c r="M22" s="9">
        <f t="shared" si="0"/>
        <v>0</v>
      </c>
      <c r="N22" s="9">
        <f t="shared" si="0"/>
        <v>0</v>
      </c>
      <c r="O22" s="9">
        <f t="shared" si="0"/>
        <v>0</v>
      </c>
      <c r="P22" s="9">
        <f t="shared" si="0"/>
        <v>0</v>
      </c>
      <c r="Q22" s="9">
        <f t="shared" si="0"/>
        <v>0</v>
      </c>
      <c r="R22" s="9">
        <f t="shared" si="0"/>
        <v>0</v>
      </c>
      <c r="S22" s="9">
        <f t="shared" si="0"/>
        <v>0</v>
      </c>
    </row>
    <row r="23" spans="1:19" ht="15.75" x14ac:dyDescent="0.25">
      <c r="A23" s="24" t="s">
        <v>17</v>
      </c>
      <c r="B23" s="25"/>
      <c r="C23" s="25"/>
      <c r="D23" s="10" t="e">
        <f>D22*100/D22</f>
        <v>#DIV/0!</v>
      </c>
      <c r="E23" s="11" t="e">
        <f>E22*100/D22</f>
        <v>#DIV/0!</v>
      </c>
      <c r="F23" s="12" t="e">
        <f>F22*10/D22</f>
        <v>#DIV/0!</v>
      </c>
      <c r="G23" s="12" t="e">
        <f>G22*100/D22</f>
        <v>#DIV/0!</v>
      </c>
      <c r="H23" s="9" t="e">
        <f>H22*100/D22</f>
        <v>#DIV/0!</v>
      </c>
      <c r="I23" s="9" t="e">
        <f>I22*100/D22</f>
        <v>#DIV/0!</v>
      </c>
      <c r="J23" s="9" t="e">
        <f>J22*100/D22</f>
        <v>#DIV/0!</v>
      </c>
      <c r="K23" s="9" t="e">
        <f>K22*100/D22</f>
        <v>#DIV/0!</v>
      </c>
      <c r="L23" s="9" t="e">
        <f>L22*100/D22</f>
        <v>#DIV/0!</v>
      </c>
      <c r="M23" s="9" t="e">
        <f>M22*100/D22</f>
        <v>#DIV/0!</v>
      </c>
      <c r="N23" s="9" t="e">
        <f>N22*100/D22</f>
        <v>#DIV/0!</v>
      </c>
      <c r="O23" s="9" t="e">
        <f>O22*100/D22</f>
        <v>#DIV/0!</v>
      </c>
      <c r="P23" s="9" t="e">
        <f>P22*100/D22</f>
        <v>#DIV/0!</v>
      </c>
      <c r="Q23" s="9" t="e">
        <f>Q22*100/D22</f>
        <v>#DIV/0!</v>
      </c>
      <c r="R23" s="9" t="e">
        <f>R22*100/D22</f>
        <v>#DIV/0!</v>
      </c>
      <c r="S23" s="9" t="e">
        <f>S22*100/D22</f>
        <v>#DIV/0!</v>
      </c>
    </row>
  </sheetData>
  <mergeCells count="15">
    <mergeCell ref="P1:Q1"/>
    <mergeCell ref="K6:M6"/>
    <mergeCell ref="N6:P6"/>
    <mergeCell ref="Q6:S6"/>
    <mergeCell ref="K4:S4"/>
    <mergeCell ref="K2:S2"/>
    <mergeCell ref="H6:J6"/>
    <mergeCell ref="A23:C23"/>
    <mergeCell ref="A22:C22"/>
    <mergeCell ref="B2:F2"/>
    <mergeCell ref="A6:A7"/>
    <mergeCell ref="B6:B7"/>
    <mergeCell ref="C6:C7"/>
    <mergeCell ref="D6:D7"/>
    <mergeCell ref="E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workbookViewId="0">
      <selection activeCell="A6" sqref="A6:S11"/>
    </sheetView>
  </sheetViews>
  <sheetFormatPr defaultRowHeight="15" x14ac:dyDescent="0.25"/>
  <cols>
    <col min="2" max="2" width="12" customWidth="1"/>
    <col min="3" max="3" width="14.7109375" customWidth="1"/>
    <col min="4" max="4" width="6.7109375" customWidth="1"/>
    <col min="5" max="5" width="6.5703125" customWidth="1"/>
    <col min="6" max="6" width="5.28515625" customWidth="1"/>
    <col min="7" max="9" width="5.7109375" customWidth="1"/>
    <col min="10" max="10" width="6.28515625" customWidth="1"/>
    <col min="11" max="11" width="5.85546875" customWidth="1"/>
    <col min="12" max="12" width="5.28515625" customWidth="1"/>
    <col min="13" max="13" width="5.42578125" customWidth="1"/>
    <col min="14" max="14" width="5.5703125" customWidth="1"/>
    <col min="15" max="15" width="5.85546875" customWidth="1"/>
    <col min="16" max="16" width="6" customWidth="1"/>
    <col min="17" max="18" width="5.85546875" customWidth="1"/>
    <col min="19" max="19" width="5.42578125" customWidth="1"/>
  </cols>
  <sheetData>
    <row r="1" spans="1:19" x14ac:dyDescent="0.25">
      <c r="Q1" s="29" t="s">
        <v>13</v>
      </c>
      <c r="R1" s="29"/>
    </row>
    <row r="2" spans="1:19" ht="54" customHeight="1" x14ac:dyDescent="0.25">
      <c r="A2" s="1"/>
      <c r="B2" s="35" t="s">
        <v>32</v>
      </c>
      <c r="C2" s="35"/>
      <c r="D2" s="35"/>
      <c r="E2" s="35"/>
      <c r="F2" s="35"/>
      <c r="G2" s="1"/>
      <c r="H2" s="1"/>
      <c r="I2" s="1"/>
      <c r="J2" s="1"/>
      <c r="K2" s="35" t="s">
        <v>26</v>
      </c>
      <c r="L2" s="35"/>
      <c r="M2" s="35"/>
      <c r="N2" s="35"/>
      <c r="O2" s="35"/>
      <c r="P2" s="35"/>
      <c r="Q2" s="35"/>
      <c r="R2" s="35"/>
      <c r="S2" s="3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36" t="s">
        <v>30</v>
      </c>
      <c r="L4" s="36"/>
      <c r="M4" s="36"/>
      <c r="N4" s="36"/>
      <c r="O4" s="36"/>
      <c r="P4" s="36"/>
      <c r="Q4" s="36"/>
      <c r="R4" s="36"/>
      <c r="S4" s="36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55.5" customHeight="1" x14ac:dyDescent="0.25">
      <c r="A6" s="31" t="s">
        <v>0</v>
      </c>
      <c r="B6" s="31" t="s">
        <v>3</v>
      </c>
      <c r="C6" s="31" t="s">
        <v>4</v>
      </c>
      <c r="D6" s="31" t="s">
        <v>15</v>
      </c>
      <c r="E6" s="37" t="s">
        <v>5</v>
      </c>
      <c r="F6" s="37"/>
      <c r="G6" s="37"/>
      <c r="H6" s="37" t="s">
        <v>10</v>
      </c>
      <c r="I6" s="37"/>
      <c r="J6" s="37"/>
      <c r="K6" s="37" t="s">
        <v>11</v>
      </c>
      <c r="L6" s="37"/>
      <c r="M6" s="37"/>
      <c r="N6" s="37" t="s">
        <v>12</v>
      </c>
      <c r="O6" s="37"/>
      <c r="P6" s="37"/>
      <c r="Q6" s="37" t="s">
        <v>9</v>
      </c>
      <c r="R6" s="37"/>
      <c r="S6" s="37"/>
    </row>
    <row r="7" spans="1:19" ht="191.25" customHeight="1" x14ac:dyDescent="0.25">
      <c r="A7" s="31"/>
      <c r="B7" s="31"/>
      <c r="C7" s="31"/>
      <c r="D7" s="31"/>
      <c r="E7" s="16" t="s">
        <v>6</v>
      </c>
      <c r="F7" s="16" t="s">
        <v>7</v>
      </c>
      <c r="G7" s="16" t="s">
        <v>8</v>
      </c>
      <c r="H7" s="16" t="s">
        <v>6</v>
      </c>
      <c r="I7" s="16" t="s">
        <v>7</v>
      </c>
      <c r="J7" s="16" t="s">
        <v>8</v>
      </c>
      <c r="K7" s="16" t="s">
        <v>6</v>
      </c>
      <c r="L7" s="16" t="s">
        <v>7</v>
      </c>
      <c r="M7" s="16" t="s">
        <v>8</v>
      </c>
      <c r="N7" s="16" t="s">
        <v>6</v>
      </c>
      <c r="O7" s="16" t="s">
        <v>7</v>
      </c>
      <c r="P7" s="16" t="s">
        <v>8</v>
      </c>
      <c r="Q7" s="16" t="s">
        <v>6</v>
      </c>
      <c r="R7" s="16" t="s">
        <v>7</v>
      </c>
      <c r="S7" s="16" t="s">
        <v>8</v>
      </c>
    </row>
    <row r="8" spans="1:19" ht="54" customHeight="1" x14ac:dyDescent="0.25">
      <c r="A8" s="13"/>
      <c r="B8" s="13" t="s">
        <v>34</v>
      </c>
      <c r="C8" s="13" t="s">
        <v>33</v>
      </c>
      <c r="D8" s="13">
        <v>20</v>
      </c>
      <c r="E8" s="13">
        <v>13</v>
      </c>
      <c r="F8" s="13">
        <v>5</v>
      </c>
      <c r="G8" s="13">
        <v>2</v>
      </c>
      <c r="H8" s="13">
        <v>10</v>
      </c>
      <c r="I8" s="13">
        <v>5</v>
      </c>
      <c r="J8" s="13">
        <v>5</v>
      </c>
      <c r="K8" s="13">
        <v>10</v>
      </c>
      <c r="L8" s="13">
        <v>6</v>
      </c>
      <c r="M8" s="13">
        <v>4</v>
      </c>
      <c r="N8" s="13">
        <v>10</v>
      </c>
      <c r="O8" s="13">
        <v>6</v>
      </c>
      <c r="P8" s="13">
        <v>4</v>
      </c>
      <c r="Q8" s="13">
        <v>10</v>
      </c>
      <c r="R8" s="13">
        <v>7</v>
      </c>
      <c r="S8" s="13">
        <v>3</v>
      </c>
    </row>
    <row r="9" spans="1:19" ht="15.7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x14ac:dyDescent="0.25">
      <c r="A10" s="32" t="s">
        <v>16</v>
      </c>
      <c r="B10" s="33"/>
      <c r="C10" s="34"/>
      <c r="D10" s="13">
        <v>20</v>
      </c>
      <c r="E10" s="13">
        <v>13</v>
      </c>
      <c r="F10" s="13">
        <v>5</v>
      </c>
      <c r="G10" s="13">
        <v>2</v>
      </c>
      <c r="H10" s="13">
        <v>10</v>
      </c>
      <c r="I10" s="13">
        <v>5</v>
      </c>
      <c r="J10" s="13">
        <v>5</v>
      </c>
      <c r="K10" s="13">
        <v>10</v>
      </c>
      <c r="L10" s="13">
        <v>6</v>
      </c>
      <c r="M10" s="13">
        <v>4</v>
      </c>
      <c r="N10" s="13">
        <v>10</v>
      </c>
      <c r="O10" s="13">
        <v>6</v>
      </c>
      <c r="P10" s="13">
        <v>4</v>
      </c>
      <c r="Q10" s="13">
        <v>10</v>
      </c>
      <c r="R10" s="13">
        <v>7</v>
      </c>
      <c r="S10" s="13">
        <v>3</v>
      </c>
    </row>
    <row r="11" spans="1:19" ht="15.75" x14ac:dyDescent="0.25">
      <c r="A11" s="32" t="s">
        <v>17</v>
      </c>
      <c r="B11" s="33"/>
      <c r="C11" s="33"/>
      <c r="D11" s="13">
        <f>D10*100/D10</f>
        <v>100</v>
      </c>
      <c r="E11" s="13">
        <v>65</v>
      </c>
      <c r="F11" s="13">
        <v>25</v>
      </c>
      <c r="G11" s="13">
        <v>10</v>
      </c>
      <c r="H11" s="13">
        <v>50</v>
      </c>
      <c r="I11" s="13">
        <v>25</v>
      </c>
      <c r="J11" s="13">
        <v>25</v>
      </c>
      <c r="K11" s="13">
        <v>50</v>
      </c>
      <c r="L11" s="13">
        <v>30</v>
      </c>
      <c r="M11" s="13">
        <v>20</v>
      </c>
      <c r="N11" s="13">
        <v>50</v>
      </c>
      <c r="O11" s="13">
        <v>30</v>
      </c>
      <c r="P11" s="13">
        <v>20</v>
      </c>
      <c r="Q11" s="13">
        <v>50</v>
      </c>
      <c r="R11" s="13">
        <v>35</v>
      </c>
      <c r="S11" s="13">
        <v>15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workbookViewId="0">
      <selection activeCell="A6" sqref="A6:S11"/>
    </sheetView>
  </sheetViews>
  <sheetFormatPr defaultRowHeight="15" x14ac:dyDescent="0.25"/>
  <cols>
    <col min="1" max="1" width="4.7109375" customWidth="1"/>
    <col min="2" max="2" width="9.140625" customWidth="1"/>
    <col min="3" max="3" width="12.7109375" customWidth="1"/>
    <col min="4" max="4" width="6.140625" customWidth="1"/>
    <col min="5" max="5" width="5.28515625" customWidth="1"/>
    <col min="6" max="6" width="5.7109375" customWidth="1"/>
    <col min="7" max="7" width="4.5703125" customWidth="1"/>
    <col min="8" max="8" width="6" customWidth="1"/>
    <col min="9" max="10" width="4.5703125" customWidth="1"/>
    <col min="11" max="11" width="4.28515625" customWidth="1"/>
    <col min="12" max="12" width="4.85546875" customWidth="1"/>
    <col min="13" max="13" width="4.7109375" customWidth="1"/>
    <col min="14" max="14" width="5.5703125" customWidth="1"/>
    <col min="15" max="15" width="5.140625" customWidth="1"/>
    <col min="16" max="17" width="5.5703125" customWidth="1"/>
    <col min="18" max="18" width="5" customWidth="1"/>
    <col min="19" max="19" width="5.28515625" customWidth="1"/>
  </cols>
  <sheetData>
    <row r="1" spans="1:19" x14ac:dyDescent="0.25">
      <c r="Q1" s="29" t="s">
        <v>13</v>
      </c>
      <c r="R1" s="29"/>
    </row>
    <row r="2" spans="1:19" ht="74.25" customHeight="1" x14ac:dyDescent="0.25">
      <c r="A2" s="1"/>
      <c r="B2" s="35" t="s">
        <v>31</v>
      </c>
      <c r="C2" s="35"/>
      <c r="D2" s="35"/>
      <c r="E2" s="35"/>
      <c r="F2" s="35"/>
      <c r="G2" s="1"/>
      <c r="H2" s="1"/>
      <c r="I2" s="1"/>
      <c r="J2" s="1"/>
      <c r="K2" s="35" t="s">
        <v>26</v>
      </c>
      <c r="L2" s="35"/>
      <c r="M2" s="35"/>
      <c r="N2" s="35"/>
      <c r="O2" s="35"/>
      <c r="P2" s="35"/>
      <c r="Q2" s="35"/>
      <c r="R2" s="35"/>
      <c r="S2" s="3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7" t="s">
        <v>30</v>
      </c>
      <c r="L4" s="27"/>
      <c r="M4" s="27"/>
      <c r="N4" s="27"/>
      <c r="O4" s="27"/>
      <c r="P4" s="27"/>
      <c r="Q4" s="27"/>
      <c r="R4" s="27"/>
      <c r="S4" s="27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72" customHeight="1" x14ac:dyDescent="0.25">
      <c r="A6" s="28" t="s">
        <v>0</v>
      </c>
      <c r="B6" s="23" t="s">
        <v>3</v>
      </c>
      <c r="C6" s="23" t="s">
        <v>4</v>
      </c>
      <c r="D6" s="23" t="s">
        <v>15</v>
      </c>
      <c r="E6" s="40" t="s">
        <v>5</v>
      </c>
      <c r="F6" s="40"/>
      <c r="G6" s="40"/>
      <c r="H6" s="40" t="s">
        <v>10</v>
      </c>
      <c r="I6" s="40"/>
      <c r="J6" s="40"/>
      <c r="K6" s="40" t="s">
        <v>11</v>
      </c>
      <c r="L6" s="40"/>
      <c r="M6" s="40"/>
      <c r="N6" s="40" t="s">
        <v>12</v>
      </c>
      <c r="O6" s="40"/>
      <c r="P6" s="40"/>
      <c r="Q6" s="40" t="s">
        <v>9</v>
      </c>
      <c r="R6" s="40"/>
      <c r="S6" s="40"/>
    </row>
    <row r="7" spans="1:19" ht="236.25" x14ac:dyDescent="0.25">
      <c r="A7" s="28"/>
      <c r="B7" s="23"/>
      <c r="C7" s="23"/>
      <c r="D7" s="23"/>
      <c r="E7" s="3" t="s">
        <v>6</v>
      </c>
      <c r="F7" s="3" t="s">
        <v>7</v>
      </c>
      <c r="G7" s="3" t="s">
        <v>8</v>
      </c>
      <c r="H7" s="3" t="s">
        <v>6</v>
      </c>
      <c r="I7" s="3" t="s">
        <v>7</v>
      </c>
      <c r="J7" s="3" t="s">
        <v>8</v>
      </c>
      <c r="K7" s="3" t="s">
        <v>6</v>
      </c>
      <c r="L7" s="3" t="s">
        <v>7</v>
      </c>
      <c r="M7" s="3" t="s">
        <v>8</v>
      </c>
      <c r="N7" s="3" t="s">
        <v>6</v>
      </c>
      <c r="O7" s="3" t="s">
        <v>7</v>
      </c>
      <c r="P7" s="3" t="s">
        <v>8</v>
      </c>
      <c r="Q7" s="3" t="s">
        <v>6</v>
      </c>
      <c r="R7" s="3" t="s">
        <v>7</v>
      </c>
      <c r="S7" s="3" t="s">
        <v>8</v>
      </c>
    </row>
    <row r="8" spans="1:19" ht="63" customHeight="1" x14ac:dyDescent="0.25">
      <c r="A8" s="13"/>
      <c r="B8" s="13" t="s">
        <v>29</v>
      </c>
      <c r="C8" s="15" t="s">
        <v>28</v>
      </c>
      <c r="D8" s="13">
        <v>22</v>
      </c>
      <c r="E8" s="13">
        <v>21</v>
      </c>
      <c r="F8" s="13">
        <v>1</v>
      </c>
      <c r="G8" s="13">
        <v>0</v>
      </c>
      <c r="H8" s="13">
        <v>20</v>
      </c>
      <c r="I8" s="13">
        <v>1</v>
      </c>
      <c r="J8" s="13">
        <v>1</v>
      </c>
      <c r="K8" s="13">
        <v>21</v>
      </c>
      <c r="L8" s="13">
        <v>1</v>
      </c>
      <c r="M8" s="13">
        <v>0</v>
      </c>
      <c r="N8" s="13">
        <v>20</v>
      </c>
      <c r="O8" s="13">
        <v>1</v>
      </c>
      <c r="P8" s="13">
        <v>1</v>
      </c>
      <c r="Q8" s="13">
        <v>22</v>
      </c>
      <c r="R8" s="13">
        <v>0</v>
      </c>
      <c r="S8" s="13">
        <v>0</v>
      </c>
    </row>
    <row r="9" spans="1:19" ht="15.7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x14ac:dyDescent="0.25">
      <c r="A10" s="32" t="s">
        <v>16</v>
      </c>
      <c r="B10" s="33"/>
      <c r="C10" s="34"/>
      <c r="D10" s="13">
        <f t="shared" ref="D10:S10" si="0">SUM(D8:D9)</f>
        <v>22</v>
      </c>
      <c r="E10" s="13">
        <f t="shared" si="0"/>
        <v>21</v>
      </c>
      <c r="F10" s="13">
        <f t="shared" si="0"/>
        <v>1</v>
      </c>
      <c r="G10" s="13">
        <f t="shared" si="0"/>
        <v>0</v>
      </c>
      <c r="H10" s="13">
        <f t="shared" si="0"/>
        <v>20</v>
      </c>
      <c r="I10" s="13">
        <f t="shared" si="0"/>
        <v>1</v>
      </c>
      <c r="J10" s="13">
        <f t="shared" si="0"/>
        <v>1</v>
      </c>
      <c r="K10" s="13">
        <f t="shared" si="0"/>
        <v>21</v>
      </c>
      <c r="L10" s="13">
        <f t="shared" si="0"/>
        <v>1</v>
      </c>
      <c r="M10" s="13">
        <f t="shared" si="0"/>
        <v>0</v>
      </c>
      <c r="N10" s="13">
        <f t="shared" si="0"/>
        <v>20</v>
      </c>
      <c r="O10" s="13">
        <f t="shared" si="0"/>
        <v>1</v>
      </c>
      <c r="P10" s="13">
        <f t="shared" si="0"/>
        <v>1</v>
      </c>
      <c r="Q10" s="13">
        <f t="shared" si="0"/>
        <v>22</v>
      </c>
      <c r="R10" s="13">
        <f t="shared" si="0"/>
        <v>0</v>
      </c>
      <c r="S10" s="13">
        <f t="shared" si="0"/>
        <v>0</v>
      </c>
    </row>
    <row r="11" spans="1:19" ht="15.75" x14ac:dyDescent="0.25">
      <c r="A11" s="32" t="s">
        <v>17</v>
      </c>
      <c r="B11" s="33"/>
      <c r="C11" s="33"/>
      <c r="D11" s="13">
        <f>D10*100/D10</f>
        <v>100</v>
      </c>
      <c r="E11" s="14">
        <f>E10*100/D10</f>
        <v>95.454545454545453</v>
      </c>
      <c r="F11" s="14">
        <v>4.5</v>
      </c>
      <c r="G11" s="14">
        <f>G10*100/D10</f>
        <v>0</v>
      </c>
      <c r="H11" s="13">
        <v>90</v>
      </c>
      <c r="I11" s="13">
        <v>5</v>
      </c>
      <c r="J11" s="13">
        <v>5</v>
      </c>
      <c r="K11" s="13">
        <f>K10*100/D10</f>
        <v>95.454545454545453</v>
      </c>
      <c r="L11" s="13">
        <v>5</v>
      </c>
      <c r="M11" s="13">
        <f>M10*100/D10</f>
        <v>0</v>
      </c>
      <c r="N11" s="13">
        <v>90</v>
      </c>
      <c r="O11" s="13">
        <v>5</v>
      </c>
      <c r="P11" s="13">
        <v>5</v>
      </c>
      <c r="Q11" s="13">
        <f>Q10*100/D10</f>
        <v>100</v>
      </c>
      <c r="R11" s="13">
        <f>R10*100/D10</f>
        <v>0</v>
      </c>
      <c r="S11" s="13">
        <f>S10*100/D10</f>
        <v>0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"/>
  <sheetViews>
    <sheetView workbookViewId="0">
      <selection activeCell="A6" sqref="A6:S11"/>
    </sheetView>
  </sheetViews>
  <sheetFormatPr defaultRowHeight="15" x14ac:dyDescent="0.25"/>
  <cols>
    <col min="2" max="2" width="9.85546875" customWidth="1"/>
    <col min="3" max="3" width="14.42578125" customWidth="1"/>
    <col min="4" max="4" width="6.140625" customWidth="1"/>
    <col min="5" max="5" width="5.85546875" customWidth="1"/>
    <col min="6" max="6" width="5.28515625" customWidth="1"/>
    <col min="7" max="7" width="5" customWidth="1"/>
    <col min="8" max="8" width="5.140625" customWidth="1"/>
    <col min="9" max="9" width="5.7109375" customWidth="1"/>
    <col min="10" max="10" width="5.5703125" customWidth="1"/>
    <col min="11" max="11" width="5.85546875" customWidth="1"/>
    <col min="12" max="12" width="5.5703125" customWidth="1"/>
    <col min="13" max="13" width="5.85546875" customWidth="1"/>
    <col min="14" max="14" width="5.5703125" customWidth="1"/>
    <col min="15" max="15" width="5.7109375" customWidth="1"/>
    <col min="16" max="17" width="6" customWidth="1"/>
    <col min="18" max="18" width="5.42578125" customWidth="1"/>
    <col min="19" max="19" width="6.140625" customWidth="1"/>
  </cols>
  <sheetData>
    <row r="1" spans="1:19" x14ac:dyDescent="0.25">
      <c r="Q1" s="29" t="s">
        <v>13</v>
      </c>
      <c r="R1" s="29"/>
    </row>
    <row r="2" spans="1:19" ht="76.5" customHeight="1" x14ac:dyDescent="0.25">
      <c r="A2" s="1"/>
      <c r="B2" s="35" t="s">
        <v>42</v>
      </c>
      <c r="C2" s="35"/>
      <c r="D2" s="35"/>
      <c r="E2" s="35"/>
      <c r="F2" s="35"/>
      <c r="G2" s="1"/>
      <c r="H2" s="1"/>
      <c r="I2" s="1"/>
      <c r="J2" s="1"/>
      <c r="K2" s="35" t="s">
        <v>26</v>
      </c>
      <c r="L2" s="35"/>
      <c r="M2" s="35"/>
      <c r="N2" s="35"/>
      <c r="O2" s="35"/>
      <c r="P2" s="35"/>
      <c r="Q2" s="35"/>
      <c r="R2" s="35"/>
      <c r="S2" s="35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36" t="s">
        <v>35</v>
      </c>
      <c r="L4" s="36"/>
      <c r="M4" s="36"/>
      <c r="N4" s="36"/>
      <c r="O4" s="36"/>
      <c r="P4" s="36"/>
      <c r="Q4" s="36"/>
      <c r="R4" s="36"/>
      <c r="S4" s="36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57.75" customHeight="1" x14ac:dyDescent="0.25">
      <c r="A6" s="31" t="s">
        <v>0</v>
      </c>
      <c r="B6" s="31" t="s">
        <v>3</v>
      </c>
      <c r="C6" s="31" t="s">
        <v>4</v>
      </c>
      <c r="D6" s="31" t="s">
        <v>15</v>
      </c>
      <c r="E6" s="37" t="s">
        <v>5</v>
      </c>
      <c r="F6" s="37"/>
      <c r="G6" s="37"/>
      <c r="H6" s="37" t="s">
        <v>10</v>
      </c>
      <c r="I6" s="37"/>
      <c r="J6" s="37"/>
      <c r="K6" s="37" t="s">
        <v>11</v>
      </c>
      <c r="L6" s="37"/>
      <c r="M6" s="37"/>
      <c r="N6" s="37" t="s">
        <v>12</v>
      </c>
      <c r="O6" s="37"/>
      <c r="P6" s="37"/>
      <c r="Q6" s="37" t="s">
        <v>9</v>
      </c>
      <c r="R6" s="37"/>
      <c r="S6" s="37"/>
    </row>
    <row r="7" spans="1:19" ht="180" customHeight="1" x14ac:dyDescent="0.25">
      <c r="A7" s="31"/>
      <c r="B7" s="31"/>
      <c r="C7" s="31"/>
      <c r="D7" s="31"/>
      <c r="E7" s="16" t="s">
        <v>6</v>
      </c>
      <c r="F7" s="16" t="s">
        <v>7</v>
      </c>
      <c r="G7" s="16" t="s">
        <v>8</v>
      </c>
      <c r="H7" s="16" t="s">
        <v>6</v>
      </c>
      <c r="I7" s="16" t="s">
        <v>7</v>
      </c>
      <c r="J7" s="16" t="s">
        <v>8</v>
      </c>
      <c r="K7" s="16" t="s">
        <v>6</v>
      </c>
      <c r="L7" s="16" t="s">
        <v>7</v>
      </c>
      <c r="M7" s="16" t="s">
        <v>8</v>
      </c>
      <c r="N7" s="16" t="s">
        <v>6</v>
      </c>
      <c r="O7" s="16" t="s">
        <v>7</v>
      </c>
      <c r="P7" s="16" t="s">
        <v>8</v>
      </c>
      <c r="Q7" s="16" t="s">
        <v>6</v>
      </c>
      <c r="R7" s="16" t="s">
        <v>7</v>
      </c>
      <c r="S7" s="16" t="s">
        <v>8</v>
      </c>
    </row>
    <row r="8" spans="1:19" ht="54" customHeight="1" x14ac:dyDescent="0.25">
      <c r="A8" s="13"/>
      <c r="B8" s="13" t="s">
        <v>36</v>
      </c>
      <c r="C8" s="13" t="s">
        <v>37</v>
      </c>
      <c r="D8" s="13">
        <v>18</v>
      </c>
      <c r="E8" s="13">
        <v>13</v>
      </c>
      <c r="F8" s="13">
        <v>4</v>
      </c>
      <c r="G8" s="13">
        <v>1</v>
      </c>
      <c r="H8" s="13">
        <v>11</v>
      </c>
      <c r="I8" s="13">
        <v>4</v>
      </c>
      <c r="J8" s="13">
        <v>3</v>
      </c>
      <c r="K8" s="13">
        <v>15</v>
      </c>
      <c r="L8" s="13">
        <v>2</v>
      </c>
      <c r="M8" s="13">
        <v>1</v>
      </c>
      <c r="N8" s="13">
        <v>13</v>
      </c>
      <c r="O8" s="13">
        <v>4</v>
      </c>
      <c r="P8" s="13">
        <v>1</v>
      </c>
      <c r="Q8" s="13">
        <v>16</v>
      </c>
      <c r="R8" s="13">
        <v>1</v>
      </c>
      <c r="S8" s="13">
        <v>1</v>
      </c>
    </row>
    <row r="9" spans="1:19" ht="15.7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x14ac:dyDescent="0.25">
      <c r="A10" s="32" t="s">
        <v>16</v>
      </c>
      <c r="B10" s="33"/>
      <c r="C10" s="34"/>
      <c r="D10" s="13">
        <v>18</v>
      </c>
      <c r="E10" s="13">
        <v>13</v>
      </c>
      <c r="F10" s="13">
        <v>4</v>
      </c>
      <c r="G10" s="13">
        <v>1</v>
      </c>
      <c r="H10" s="13">
        <v>11</v>
      </c>
      <c r="I10" s="13">
        <v>4</v>
      </c>
      <c r="J10" s="13">
        <v>3</v>
      </c>
      <c r="K10" s="13">
        <v>15</v>
      </c>
      <c r="L10" s="13">
        <v>2</v>
      </c>
      <c r="M10" s="13">
        <v>1</v>
      </c>
      <c r="N10" s="13">
        <v>13</v>
      </c>
      <c r="O10" s="13">
        <v>4</v>
      </c>
      <c r="P10" s="13">
        <v>1</v>
      </c>
      <c r="Q10" s="13">
        <v>16</v>
      </c>
      <c r="R10" s="13">
        <v>1</v>
      </c>
      <c r="S10" s="13">
        <v>1</v>
      </c>
    </row>
    <row r="11" spans="1:19" ht="15.75" x14ac:dyDescent="0.25">
      <c r="A11" s="32" t="s">
        <v>17</v>
      </c>
      <c r="B11" s="33"/>
      <c r="C11" s="33"/>
      <c r="D11" s="13">
        <f>D10*100/D10</f>
        <v>100</v>
      </c>
      <c r="E11" s="17">
        <f>E10*100/D10</f>
        <v>72.222222222222229</v>
      </c>
      <c r="F11" s="17">
        <v>22</v>
      </c>
      <c r="G11" s="17">
        <f>G10*100/D10</f>
        <v>5.5555555555555554</v>
      </c>
      <c r="H11" s="13">
        <f>H10*100/D10</f>
        <v>61.111111111111114</v>
      </c>
      <c r="I11" s="13">
        <v>22</v>
      </c>
      <c r="J11" s="13">
        <v>17</v>
      </c>
      <c r="K11" s="18">
        <v>83</v>
      </c>
      <c r="L11" s="18">
        <v>11</v>
      </c>
      <c r="M11" s="18">
        <v>6</v>
      </c>
      <c r="N11" s="13">
        <v>72</v>
      </c>
      <c r="O11" s="13">
        <v>22</v>
      </c>
      <c r="P11" s="13">
        <v>6</v>
      </c>
      <c r="Q11" s="18">
        <v>88</v>
      </c>
      <c r="R11" s="18">
        <v>6</v>
      </c>
      <c r="S11" s="18">
        <v>6</v>
      </c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"/>
  <sheetViews>
    <sheetView tabSelected="1" topLeftCell="A4" workbookViewId="0">
      <selection activeCell="A6" sqref="A6:S11"/>
    </sheetView>
  </sheetViews>
  <sheetFormatPr defaultRowHeight="15" x14ac:dyDescent="0.25"/>
  <cols>
    <col min="2" max="2" width="11.7109375" customWidth="1"/>
    <col min="3" max="3" width="17.42578125" customWidth="1"/>
    <col min="4" max="4" width="5.7109375" customWidth="1"/>
    <col min="5" max="5" width="6" customWidth="1"/>
    <col min="6" max="6" width="4.85546875" customWidth="1"/>
    <col min="7" max="7" width="5.85546875" customWidth="1"/>
    <col min="8" max="9" width="5.42578125" customWidth="1"/>
    <col min="10" max="10" width="6" customWidth="1"/>
    <col min="11" max="11" width="5.85546875" customWidth="1"/>
    <col min="12" max="12" width="6.140625" customWidth="1"/>
    <col min="13" max="13" width="5.5703125" customWidth="1"/>
    <col min="14" max="14" width="5" customWidth="1"/>
    <col min="15" max="15" width="4.7109375" customWidth="1"/>
    <col min="16" max="16" width="5.28515625" customWidth="1"/>
    <col min="17" max="17" width="5.5703125" customWidth="1"/>
    <col min="18" max="18" width="5.42578125" customWidth="1"/>
    <col min="19" max="19" width="6.42578125" customWidth="1"/>
  </cols>
  <sheetData>
    <row r="1" spans="1:19" x14ac:dyDescent="0.25">
      <c r="Q1" s="29" t="s">
        <v>13</v>
      </c>
      <c r="R1" s="29"/>
    </row>
    <row r="2" spans="1:19" ht="57.75" customHeight="1" x14ac:dyDescent="0.25">
      <c r="A2" s="1"/>
      <c r="B2" s="35" t="s">
        <v>39</v>
      </c>
      <c r="C2" s="35"/>
      <c r="D2" s="35"/>
      <c r="E2" s="35"/>
      <c r="F2" s="35"/>
      <c r="G2" s="1"/>
      <c r="H2" s="1"/>
      <c r="I2" s="1"/>
      <c r="J2" s="1"/>
      <c r="K2" s="38" t="s">
        <v>38</v>
      </c>
      <c r="L2" s="38"/>
      <c r="M2" s="38"/>
      <c r="N2" s="38"/>
      <c r="O2" s="38"/>
      <c r="P2" s="38"/>
      <c r="Q2" s="38"/>
      <c r="R2" s="38"/>
      <c r="S2" s="38"/>
    </row>
    <row r="3" spans="1:19" ht="15.75" x14ac:dyDescent="0.2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36" t="s">
        <v>30</v>
      </c>
      <c r="L4" s="36"/>
      <c r="M4" s="36"/>
      <c r="N4" s="36"/>
      <c r="O4" s="36"/>
      <c r="P4" s="36"/>
      <c r="Q4" s="36"/>
      <c r="R4" s="36"/>
      <c r="S4" s="36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81" customHeight="1" x14ac:dyDescent="0.25">
      <c r="A6" s="44" t="s">
        <v>0</v>
      </c>
      <c r="B6" s="44" t="s">
        <v>3</v>
      </c>
      <c r="C6" s="44" t="s">
        <v>4</v>
      </c>
      <c r="D6" s="44" t="s">
        <v>15</v>
      </c>
      <c r="E6" s="41" t="s">
        <v>5</v>
      </c>
      <c r="F6" s="42"/>
      <c r="G6" s="43"/>
      <c r="H6" s="41" t="s">
        <v>10</v>
      </c>
      <c r="I6" s="42"/>
      <c r="J6" s="43"/>
      <c r="K6" s="41" t="s">
        <v>11</v>
      </c>
      <c r="L6" s="42"/>
      <c r="M6" s="43"/>
      <c r="N6" s="41" t="s">
        <v>12</v>
      </c>
      <c r="O6" s="42"/>
      <c r="P6" s="43"/>
      <c r="Q6" s="41" t="s">
        <v>9</v>
      </c>
      <c r="R6" s="42"/>
      <c r="S6" s="43"/>
    </row>
    <row r="7" spans="1:19" ht="195" customHeight="1" x14ac:dyDescent="0.25">
      <c r="A7" s="45"/>
      <c r="B7" s="45"/>
      <c r="C7" s="45"/>
      <c r="D7" s="45"/>
      <c r="E7" s="16" t="s">
        <v>6</v>
      </c>
      <c r="F7" s="16" t="s">
        <v>7</v>
      </c>
      <c r="G7" s="16" t="s">
        <v>8</v>
      </c>
      <c r="H7" s="16" t="s">
        <v>6</v>
      </c>
      <c r="I7" s="16" t="s">
        <v>7</v>
      </c>
      <c r="J7" s="16" t="s">
        <v>8</v>
      </c>
      <c r="K7" s="16" t="s">
        <v>6</v>
      </c>
      <c r="L7" s="16" t="s">
        <v>7</v>
      </c>
      <c r="M7" s="16" t="s">
        <v>8</v>
      </c>
      <c r="N7" s="16" t="s">
        <v>6</v>
      </c>
      <c r="O7" s="16" t="s">
        <v>7</v>
      </c>
      <c r="P7" s="16" t="s">
        <v>8</v>
      </c>
      <c r="Q7" s="16" t="s">
        <v>6</v>
      </c>
      <c r="R7" s="16" t="s">
        <v>7</v>
      </c>
      <c r="S7" s="16" t="s">
        <v>8</v>
      </c>
    </row>
    <row r="8" spans="1:19" ht="50.25" customHeight="1" x14ac:dyDescent="0.25">
      <c r="A8" s="13"/>
      <c r="B8" s="13" t="s">
        <v>40</v>
      </c>
      <c r="C8" s="13" t="s">
        <v>41</v>
      </c>
      <c r="D8" s="13">
        <v>13</v>
      </c>
      <c r="E8" s="13">
        <v>13</v>
      </c>
      <c r="F8" s="13">
        <v>0</v>
      </c>
      <c r="G8" s="13">
        <v>0</v>
      </c>
      <c r="H8" s="13">
        <v>12</v>
      </c>
      <c r="I8" s="13">
        <v>1</v>
      </c>
      <c r="J8" s="13">
        <v>0</v>
      </c>
      <c r="K8" s="13">
        <v>12</v>
      </c>
      <c r="L8" s="13">
        <v>1</v>
      </c>
      <c r="M8" s="13">
        <v>0</v>
      </c>
      <c r="N8" s="13">
        <v>12</v>
      </c>
      <c r="O8" s="13">
        <v>1</v>
      </c>
      <c r="P8" s="13">
        <v>0</v>
      </c>
      <c r="Q8" s="13">
        <v>12</v>
      </c>
      <c r="R8" s="13">
        <v>1</v>
      </c>
      <c r="S8" s="13">
        <v>0</v>
      </c>
    </row>
    <row r="9" spans="1:19" ht="15.7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15.75" x14ac:dyDescent="0.25">
      <c r="A10" s="32" t="s">
        <v>16</v>
      </c>
      <c r="B10" s="33"/>
      <c r="C10" s="34"/>
      <c r="D10" s="13">
        <v>13</v>
      </c>
      <c r="E10" s="13">
        <v>13</v>
      </c>
      <c r="F10" s="13">
        <v>0</v>
      </c>
      <c r="G10" s="13">
        <v>0</v>
      </c>
      <c r="H10" s="13">
        <v>12</v>
      </c>
      <c r="I10" s="13">
        <v>1</v>
      </c>
      <c r="J10" s="13">
        <v>0</v>
      </c>
      <c r="K10" s="13">
        <v>12</v>
      </c>
      <c r="L10" s="13">
        <v>1</v>
      </c>
      <c r="M10" s="13">
        <v>0</v>
      </c>
      <c r="N10" s="13">
        <v>12</v>
      </c>
      <c r="O10" s="13">
        <v>1</v>
      </c>
      <c r="P10" s="13">
        <v>0</v>
      </c>
      <c r="Q10" s="13">
        <v>12</v>
      </c>
      <c r="R10" s="13">
        <v>1</v>
      </c>
      <c r="S10" s="13">
        <v>0</v>
      </c>
    </row>
    <row r="11" spans="1:19" ht="15.75" x14ac:dyDescent="0.25">
      <c r="A11" s="32" t="s">
        <v>17</v>
      </c>
      <c r="B11" s="33"/>
      <c r="C11" s="34"/>
      <c r="D11" s="13">
        <f>D10*100/D10</f>
        <v>100</v>
      </c>
      <c r="E11" s="17">
        <f>E10*100/D10</f>
        <v>100</v>
      </c>
      <c r="F11" s="17">
        <f>F10*10/D10</f>
        <v>0</v>
      </c>
      <c r="G11" s="17">
        <f>G10*100/D10</f>
        <v>0</v>
      </c>
      <c r="H11" s="13">
        <v>92</v>
      </c>
      <c r="I11" s="13">
        <v>8</v>
      </c>
      <c r="J11" s="13">
        <f>J10*100/D10</f>
        <v>0</v>
      </c>
      <c r="K11" s="18">
        <v>92</v>
      </c>
      <c r="L11" s="18">
        <v>8</v>
      </c>
      <c r="M11" s="18">
        <f>M10*100/D10</f>
        <v>0</v>
      </c>
      <c r="N11" s="13">
        <f>N10*100/D10</f>
        <v>92.307692307692307</v>
      </c>
      <c r="O11" s="13">
        <v>8</v>
      </c>
      <c r="P11" s="13">
        <f>P10*100/D10</f>
        <v>0</v>
      </c>
      <c r="Q11" s="18">
        <v>92</v>
      </c>
      <c r="R11" s="18">
        <v>8</v>
      </c>
      <c r="S11" s="18">
        <f>S10*100/D10</f>
        <v>0</v>
      </c>
    </row>
    <row r="12" spans="1:19" x14ac:dyDescent="0.25">
      <c r="Q12" s="19"/>
      <c r="R12" s="19"/>
      <c r="S12" s="19"/>
    </row>
  </sheetData>
  <mergeCells count="15">
    <mergeCell ref="Q1:R1"/>
    <mergeCell ref="K6:M6"/>
    <mergeCell ref="N6:P6"/>
    <mergeCell ref="Q6:S6"/>
    <mergeCell ref="K2:S2"/>
    <mergeCell ref="K4:S4"/>
    <mergeCell ref="H6:J6"/>
    <mergeCell ref="A11:C11"/>
    <mergeCell ref="A10:C10"/>
    <mergeCell ref="B2:F2"/>
    <mergeCell ref="A6:A7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3"/>
  <sheetViews>
    <sheetView topLeftCell="A4" workbookViewId="0">
      <selection activeCell="S12" sqref="S12"/>
    </sheetView>
  </sheetViews>
  <sheetFormatPr defaultRowHeight="15" x14ac:dyDescent="0.25"/>
  <cols>
    <col min="1" max="1" width="16.85546875" customWidth="1"/>
    <col min="2" max="2" width="7.7109375" customWidth="1"/>
    <col min="3" max="3" width="7.28515625" customWidth="1"/>
    <col min="4" max="4" width="6.5703125" customWidth="1"/>
    <col min="5" max="5" width="6.7109375" customWidth="1"/>
    <col min="6" max="6" width="6.5703125" customWidth="1"/>
    <col min="7" max="7" width="7.140625" customWidth="1"/>
    <col min="8" max="8" width="5.5703125" customWidth="1"/>
    <col min="9" max="9" width="7.140625" customWidth="1"/>
    <col min="10" max="11" width="6.7109375" customWidth="1"/>
    <col min="12" max="12" width="6.5703125" customWidth="1"/>
    <col min="13" max="13" width="6.28515625" customWidth="1"/>
    <col min="14" max="14" width="6.5703125" customWidth="1"/>
    <col min="15" max="15" width="6.42578125" customWidth="1"/>
    <col min="16" max="16" width="7.28515625" customWidth="1"/>
    <col min="17" max="17" width="7" customWidth="1"/>
  </cols>
  <sheetData>
    <row r="1" spans="1:17" x14ac:dyDescent="0.25">
      <c r="N1" s="29" t="s">
        <v>13</v>
      </c>
      <c r="O1" s="29"/>
    </row>
    <row r="2" spans="1:17" ht="55.5" customHeight="1" x14ac:dyDescent="0.25">
      <c r="A2" s="38" t="s">
        <v>43</v>
      </c>
      <c r="B2" s="38"/>
      <c r="C2" s="38"/>
      <c r="D2" s="38"/>
      <c r="E2" s="38"/>
      <c r="F2" s="1"/>
      <c r="G2" s="1"/>
      <c r="H2" s="1"/>
      <c r="I2" s="39" t="s">
        <v>26</v>
      </c>
      <c r="J2" s="39"/>
      <c r="K2" s="39"/>
      <c r="L2" s="39"/>
      <c r="M2" s="39"/>
      <c r="N2" s="39"/>
      <c r="O2" s="39"/>
      <c r="P2" s="39"/>
      <c r="Q2" s="39"/>
    </row>
    <row r="3" spans="1:17" ht="15.75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36" t="s">
        <v>27</v>
      </c>
      <c r="J4" s="36"/>
      <c r="K4" s="36"/>
      <c r="L4" s="36"/>
      <c r="M4" s="36"/>
      <c r="N4" s="36"/>
      <c r="O4" s="36"/>
      <c r="P4" s="36"/>
      <c r="Q4" s="36"/>
    </row>
    <row r="5" spans="1:17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62.25" customHeight="1" x14ac:dyDescent="0.25">
      <c r="A6" s="23" t="s">
        <v>18</v>
      </c>
      <c r="B6" s="23" t="s">
        <v>15</v>
      </c>
      <c r="C6" s="28" t="s">
        <v>5</v>
      </c>
      <c r="D6" s="28"/>
      <c r="E6" s="28"/>
      <c r="F6" s="23" t="s">
        <v>10</v>
      </c>
      <c r="G6" s="23"/>
      <c r="H6" s="23"/>
      <c r="I6" s="23" t="s">
        <v>11</v>
      </c>
      <c r="J6" s="23"/>
      <c r="K6" s="23"/>
      <c r="L6" s="23" t="s">
        <v>12</v>
      </c>
      <c r="M6" s="23"/>
      <c r="N6" s="23"/>
      <c r="O6" s="23" t="s">
        <v>9</v>
      </c>
      <c r="P6" s="23"/>
      <c r="Q6" s="23"/>
    </row>
    <row r="7" spans="1:17" ht="173.25" x14ac:dyDescent="0.25">
      <c r="A7" s="23"/>
      <c r="B7" s="23"/>
      <c r="C7" s="3" t="s">
        <v>6</v>
      </c>
      <c r="D7" s="3" t="s">
        <v>7</v>
      </c>
      <c r="E7" s="3" t="s">
        <v>8</v>
      </c>
      <c r="F7" s="3" t="s">
        <v>6</v>
      </c>
      <c r="G7" s="3" t="s">
        <v>7</v>
      </c>
      <c r="H7" s="3" t="s">
        <v>8</v>
      </c>
      <c r="I7" s="3" t="s">
        <v>6</v>
      </c>
      <c r="J7" s="3" t="s">
        <v>7</v>
      </c>
      <c r="K7" s="3" t="s">
        <v>8</v>
      </c>
      <c r="L7" s="3" t="s">
        <v>6</v>
      </c>
      <c r="M7" s="3" t="s">
        <v>7</v>
      </c>
      <c r="N7" s="3" t="s">
        <v>8</v>
      </c>
      <c r="O7" s="3" t="s">
        <v>6</v>
      </c>
      <c r="P7" s="3" t="s">
        <v>7</v>
      </c>
      <c r="Q7" s="3" t="s">
        <v>8</v>
      </c>
    </row>
    <row r="8" spans="1:17" ht="31.5" x14ac:dyDescent="0.25">
      <c r="A8" s="7" t="s">
        <v>19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</row>
    <row r="9" spans="1:17" ht="15.75" x14ac:dyDescent="0.25">
      <c r="A9" s="4" t="s">
        <v>20</v>
      </c>
      <c r="B9" s="4">
        <v>20</v>
      </c>
      <c r="C9" s="4">
        <v>13</v>
      </c>
      <c r="D9" s="4">
        <v>5</v>
      </c>
      <c r="E9" s="4">
        <v>2</v>
      </c>
      <c r="F9" s="4">
        <v>10</v>
      </c>
      <c r="G9" s="4">
        <v>5</v>
      </c>
      <c r="H9" s="4">
        <v>5</v>
      </c>
      <c r="I9" s="4">
        <v>10</v>
      </c>
      <c r="J9" s="4">
        <v>6</v>
      </c>
      <c r="K9" s="4">
        <v>4</v>
      </c>
      <c r="L9" s="4">
        <v>10</v>
      </c>
      <c r="M9" s="4">
        <v>6</v>
      </c>
      <c r="N9" s="4">
        <v>4</v>
      </c>
      <c r="O9" s="4">
        <v>10</v>
      </c>
      <c r="P9" s="4">
        <v>7</v>
      </c>
      <c r="Q9" s="4">
        <v>3</v>
      </c>
    </row>
    <row r="10" spans="1:17" ht="15.75" x14ac:dyDescent="0.25">
      <c r="A10" s="4" t="s">
        <v>21</v>
      </c>
      <c r="B10" s="4">
        <v>22</v>
      </c>
      <c r="C10" s="4">
        <v>21</v>
      </c>
      <c r="D10" s="4">
        <v>1</v>
      </c>
      <c r="E10" s="4">
        <v>0</v>
      </c>
      <c r="F10" s="4">
        <v>20</v>
      </c>
      <c r="G10" s="4">
        <v>1</v>
      </c>
      <c r="H10" s="4">
        <v>1</v>
      </c>
      <c r="I10" s="4">
        <v>21</v>
      </c>
      <c r="J10" s="4">
        <v>1</v>
      </c>
      <c r="K10" s="4">
        <v>0</v>
      </c>
      <c r="L10" s="4">
        <v>20</v>
      </c>
      <c r="M10" s="4">
        <v>1</v>
      </c>
      <c r="N10" s="4">
        <v>1</v>
      </c>
      <c r="O10" s="4">
        <v>22</v>
      </c>
      <c r="P10" s="4">
        <v>0</v>
      </c>
      <c r="Q10" s="4">
        <v>0</v>
      </c>
    </row>
    <row r="11" spans="1:17" ht="15.75" x14ac:dyDescent="0.25">
      <c r="A11" s="4" t="s">
        <v>22</v>
      </c>
      <c r="B11" s="4">
        <v>18</v>
      </c>
      <c r="C11" s="4">
        <v>13</v>
      </c>
      <c r="D11" s="4">
        <v>4</v>
      </c>
      <c r="E11" s="4">
        <v>1</v>
      </c>
      <c r="F11" s="4">
        <v>11</v>
      </c>
      <c r="G11" s="4">
        <v>4</v>
      </c>
      <c r="H11" s="4">
        <v>3</v>
      </c>
      <c r="I11" s="4">
        <v>15</v>
      </c>
      <c r="J11" s="4">
        <v>2</v>
      </c>
      <c r="K11" s="4">
        <v>1</v>
      </c>
      <c r="L11" s="4">
        <v>13</v>
      </c>
      <c r="M11" s="4">
        <v>4</v>
      </c>
      <c r="N11" s="4">
        <v>1</v>
      </c>
      <c r="O11" s="4">
        <v>16</v>
      </c>
      <c r="P11" s="4">
        <v>1</v>
      </c>
      <c r="Q11" s="4">
        <v>1</v>
      </c>
    </row>
    <row r="12" spans="1:17" ht="31.5" x14ac:dyDescent="0.25">
      <c r="A12" s="7" t="s">
        <v>23</v>
      </c>
      <c r="B12" s="4">
        <v>13</v>
      </c>
      <c r="C12" s="4">
        <v>13</v>
      </c>
      <c r="D12" s="4">
        <v>0</v>
      </c>
      <c r="E12" s="4">
        <v>0</v>
      </c>
      <c r="F12" s="4">
        <v>12</v>
      </c>
      <c r="G12" s="4">
        <v>1</v>
      </c>
      <c r="H12" s="4">
        <v>0</v>
      </c>
      <c r="I12" s="4">
        <v>12</v>
      </c>
      <c r="J12" s="4">
        <v>1</v>
      </c>
      <c r="K12" s="4">
        <v>0</v>
      </c>
      <c r="L12" s="4">
        <v>12</v>
      </c>
      <c r="M12" s="4">
        <v>1</v>
      </c>
      <c r="N12" s="4">
        <v>0</v>
      </c>
      <c r="O12" s="4">
        <v>12</v>
      </c>
      <c r="P12" s="4">
        <v>1</v>
      </c>
      <c r="Q12" s="4">
        <v>0</v>
      </c>
    </row>
    <row r="13" spans="1:17" ht="15.75" x14ac:dyDescent="0.25">
      <c r="A13" s="6" t="s">
        <v>16</v>
      </c>
      <c r="B13" s="9">
        <f t="shared" ref="B13:Q13" si="0">SUM(B8:B12)</f>
        <v>73</v>
      </c>
      <c r="C13" s="9">
        <f t="shared" si="0"/>
        <v>60</v>
      </c>
      <c r="D13" s="9">
        <f t="shared" si="0"/>
        <v>10</v>
      </c>
      <c r="E13" s="9">
        <f t="shared" si="0"/>
        <v>3</v>
      </c>
      <c r="F13" s="9">
        <f t="shared" si="0"/>
        <v>53</v>
      </c>
      <c r="G13" s="9">
        <f t="shared" si="0"/>
        <v>11</v>
      </c>
      <c r="H13" s="9">
        <f t="shared" si="0"/>
        <v>9</v>
      </c>
      <c r="I13" s="9">
        <f t="shared" si="0"/>
        <v>58</v>
      </c>
      <c r="J13" s="9">
        <f t="shared" si="0"/>
        <v>10</v>
      </c>
      <c r="K13" s="9">
        <f t="shared" si="0"/>
        <v>5</v>
      </c>
      <c r="L13" s="9">
        <f t="shared" si="0"/>
        <v>55</v>
      </c>
      <c r="M13" s="9">
        <f t="shared" si="0"/>
        <v>12</v>
      </c>
      <c r="N13" s="9">
        <f t="shared" si="0"/>
        <v>6</v>
      </c>
      <c r="O13" s="9">
        <f t="shared" si="0"/>
        <v>60</v>
      </c>
      <c r="P13" s="9">
        <f t="shared" si="0"/>
        <v>9</v>
      </c>
      <c r="Q13" s="9">
        <f t="shared" si="0"/>
        <v>4</v>
      </c>
    </row>
    <row r="14" spans="1:17" ht="15.75" x14ac:dyDescent="0.25">
      <c r="A14" s="8" t="s">
        <v>17</v>
      </c>
      <c r="B14" s="10">
        <f>B13*100/B13</f>
        <v>100</v>
      </c>
      <c r="C14" s="20">
        <f>C13*100/B13</f>
        <v>82.191780821917803</v>
      </c>
      <c r="D14" s="21">
        <f>D13*100/B13</f>
        <v>13.698630136986301</v>
      </c>
      <c r="E14" s="21">
        <f>E13*100/B13</f>
        <v>4.1095890410958908</v>
      </c>
      <c r="F14" s="9">
        <f>F13*100/B13</f>
        <v>72.602739726027394</v>
      </c>
      <c r="G14" s="9">
        <f>G13*100/B13</f>
        <v>15.068493150684931</v>
      </c>
      <c r="H14" s="9">
        <f>H13*100/B13</f>
        <v>12.328767123287671</v>
      </c>
      <c r="I14" s="22">
        <f>I13*100/B13</f>
        <v>79.452054794520549</v>
      </c>
      <c r="J14" s="22">
        <f>J13*100/B13</f>
        <v>13.698630136986301</v>
      </c>
      <c r="K14" s="22">
        <f>K13*100/B13</f>
        <v>6.8493150684931505</v>
      </c>
      <c r="L14" s="9">
        <f>L13*100/B13</f>
        <v>75.342465753424662</v>
      </c>
      <c r="M14" s="9">
        <f>M13*100/B13</f>
        <v>16.438356164383563</v>
      </c>
      <c r="N14" s="9">
        <f>N13*100/B13</f>
        <v>8.2191780821917817</v>
      </c>
      <c r="O14" s="22">
        <f>O13*100/B13</f>
        <v>82.191780821917803</v>
      </c>
      <c r="P14" s="22">
        <f>P13*100/B13</f>
        <v>12.328767123287671</v>
      </c>
      <c r="Q14" s="22">
        <f>Q13*100/B13</f>
        <v>5.4794520547945202</v>
      </c>
    </row>
    <row r="15" spans="1:17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5.75" x14ac:dyDescent="0.25">
      <c r="A22" s="5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5.75" x14ac:dyDescent="0.25">
      <c r="A23" s="5"/>
      <c r="B23" s="5"/>
      <c r="C23" s="1"/>
      <c r="D23" s="1"/>
      <c r="E23" s="1"/>
      <c r="F23" s="1"/>
      <c r="H23" s="1"/>
      <c r="I23" s="1"/>
      <c r="J23" s="1"/>
      <c r="K23" s="1"/>
      <c r="L23" s="1"/>
      <c r="M23" s="1"/>
      <c r="N23" s="1"/>
      <c r="O23" s="1"/>
      <c r="P23" s="1"/>
      <c r="Q23" s="1"/>
    </row>
  </sheetData>
  <mergeCells count="11"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  <vt:lpstr>Свод методиста ДО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2023-05-19T08:48:10Z</cp:lastPrinted>
  <dcterms:created xsi:type="dcterms:W3CDTF">2022-12-22T06:57:03Z</dcterms:created>
  <dcterms:modified xsi:type="dcterms:W3CDTF">2023-05-19T08:51:45Z</dcterms:modified>
</cp:coreProperties>
</file>