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физ" sheetId="1" r:id="rId1"/>
    <sheet name="титульный" sheetId="2" r:id="rId2"/>
    <sheet name="логический контроль" sheetId="3" r:id="rId3"/>
  </sheets>
  <definedNames>
    <definedName name="_xlnm.Print_Area" localSheetId="0">физ!$A$1:$AO$87</definedName>
  </definedNames>
  <calcPr calcId="145621"/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C19" i="3"/>
  <c r="D19" i="3"/>
  <c r="E19" i="3"/>
  <c r="H19" i="3"/>
  <c r="I19" i="3"/>
  <c r="J19" i="3"/>
  <c r="M19" i="3"/>
  <c r="N19" i="3"/>
  <c r="O19" i="3"/>
  <c r="R19" i="3"/>
  <c r="S19" i="3"/>
  <c r="T19" i="3"/>
  <c r="W19" i="3"/>
  <c r="X19" i="3"/>
  <c r="Y19" i="3"/>
  <c r="AB19" i="3"/>
  <c r="AC19" i="3"/>
  <c r="AD19" i="3"/>
  <c r="AG19" i="3"/>
  <c r="AH19" i="3"/>
  <c r="AI19" i="3"/>
  <c r="C20" i="3"/>
  <c r="D20" i="3"/>
  <c r="E20" i="3"/>
  <c r="H20" i="3"/>
  <c r="I20" i="3"/>
  <c r="J20" i="3"/>
  <c r="M20" i="3"/>
  <c r="N20" i="3"/>
  <c r="O20" i="3"/>
  <c r="R20" i="3"/>
  <c r="S20" i="3"/>
  <c r="T20" i="3"/>
  <c r="W20" i="3"/>
  <c r="X20" i="3"/>
  <c r="Y20" i="3"/>
  <c r="AB20" i="3"/>
  <c r="AC20" i="3"/>
  <c r="AD20" i="3"/>
  <c r="AG20" i="3"/>
  <c r="AH20" i="3"/>
  <c r="AI20" i="3"/>
  <c r="C21" i="3"/>
  <c r="D21" i="3"/>
  <c r="E21" i="3"/>
  <c r="H21" i="3"/>
  <c r="I21" i="3"/>
  <c r="J21" i="3"/>
  <c r="M21" i="3"/>
  <c r="N21" i="3"/>
  <c r="O21" i="3"/>
  <c r="R21" i="3"/>
  <c r="S21" i="3"/>
  <c r="T21" i="3"/>
  <c r="W21" i="3"/>
  <c r="X21" i="3"/>
  <c r="Y21" i="3"/>
  <c r="AB21" i="3"/>
  <c r="AC21" i="3"/>
  <c r="AD21" i="3"/>
  <c r="AG21" i="3"/>
  <c r="AH21" i="3"/>
  <c r="AI21" i="3"/>
  <c r="C22" i="3"/>
  <c r="D22" i="3"/>
  <c r="E22" i="3"/>
  <c r="H22" i="3"/>
  <c r="I22" i="3"/>
  <c r="J22" i="3"/>
  <c r="M22" i="3"/>
  <c r="N22" i="3"/>
  <c r="O22" i="3"/>
  <c r="R22" i="3"/>
  <c r="S22" i="3"/>
  <c r="T22" i="3"/>
  <c r="W22" i="3"/>
  <c r="X22" i="3"/>
  <c r="Y22" i="3"/>
  <c r="AB22" i="3"/>
  <c r="AC22" i="3"/>
  <c r="AD22" i="3"/>
  <c r="AG22" i="3"/>
  <c r="AH22" i="3"/>
  <c r="AI22" i="3"/>
  <c r="C23" i="3"/>
  <c r="D23" i="3"/>
  <c r="E23" i="3"/>
  <c r="H23" i="3"/>
  <c r="I23" i="3"/>
  <c r="J23" i="3"/>
  <c r="M23" i="3"/>
  <c r="N23" i="3"/>
  <c r="O23" i="3"/>
  <c r="R23" i="3"/>
  <c r="S23" i="3"/>
  <c r="T23" i="3"/>
  <c r="W23" i="3"/>
  <c r="X23" i="3"/>
  <c r="Y23" i="3"/>
  <c r="AB23" i="3"/>
  <c r="AC23" i="3"/>
  <c r="AD23" i="3"/>
  <c r="AG23" i="3"/>
  <c r="AH23" i="3"/>
  <c r="AI23" i="3"/>
  <c r="C24" i="3"/>
  <c r="D24" i="3"/>
  <c r="E24" i="3"/>
  <c r="H24" i="3"/>
  <c r="I24" i="3"/>
  <c r="J24" i="3"/>
  <c r="M24" i="3"/>
  <c r="N24" i="3"/>
  <c r="O24" i="3"/>
  <c r="R24" i="3"/>
  <c r="S24" i="3"/>
  <c r="T24" i="3"/>
  <c r="W24" i="3"/>
  <c r="X24" i="3"/>
  <c r="Y24" i="3"/>
  <c r="AB24" i="3"/>
  <c r="AC24" i="3"/>
  <c r="AD24" i="3"/>
  <c r="AG24" i="3"/>
  <c r="AH24" i="3"/>
  <c r="AI24" i="3"/>
  <c r="C25" i="3"/>
  <c r="D25" i="3"/>
  <c r="E25" i="3"/>
  <c r="H25" i="3"/>
  <c r="I25" i="3"/>
  <c r="J25" i="3"/>
  <c r="M25" i="3"/>
  <c r="N25" i="3"/>
  <c r="O25" i="3"/>
  <c r="R25" i="3"/>
  <c r="S25" i="3"/>
  <c r="T25" i="3"/>
  <c r="W25" i="3"/>
  <c r="X25" i="3"/>
  <c r="Y25" i="3"/>
  <c r="AB25" i="3"/>
  <c r="AC25" i="3"/>
  <c r="AD25" i="3"/>
  <c r="AG25" i="3"/>
  <c r="AH25" i="3"/>
  <c r="AI25" i="3"/>
  <c r="C26" i="3"/>
  <c r="D26" i="3"/>
  <c r="E26" i="3"/>
  <c r="H26" i="3"/>
  <c r="I26" i="3"/>
  <c r="J26" i="3"/>
  <c r="M26" i="3"/>
  <c r="N26" i="3"/>
  <c r="O26" i="3"/>
  <c r="R26" i="3"/>
  <c r="S26" i="3"/>
  <c r="T26" i="3"/>
  <c r="W26" i="3"/>
  <c r="X26" i="3"/>
  <c r="Y26" i="3"/>
  <c r="AB26" i="3"/>
  <c r="AC26" i="3"/>
  <c r="AD26" i="3"/>
  <c r="AG26" i="3"/>
  <c r="AH26" i="3"/>
  <c r="AI26" i="3"/>
  <c r="C27" i="3"/>
  <c r="D27" i="3"/>
  <c r="E27" i="3"/>
  <c r="H27" i="3"/>
  <c r="I27" i="3"/>
  <c r="J27" i="3"/>
  <c r="M27" i="3"/>
  <c r="N27" i="3"/>
  <c r="O27" i="3"/>
  <c r="R27" i="3"/>
  <c r="S27" i="3"/>
  <c r="T27" i="3"/>
  <c r="W27" i="3"/>
  <c r="X27" i="3"/>
  <c r="Y27" i="3"/>
  <c r="AB27" i="3"/>
  <c r="AC27" i="3"/>
  <c r="AD27" i="3"/>
  <c r="AG27" i="3"/>
  <c r="AH27" i="3"/>
  <c r="AI27" i="3"/>
  <c r="C28" i="3"/>
  <c r="D28" i="3"/>
  <c r="E28" i="3"/>
  <c r="H28" i="3"/>
  <c r="I28" i="3"/>
  <c r="J28" i="3"/>
  <c r="M28" i="3"/>
  <c r="N28" i="3"/>
  <c r="O28" i="3"/>
  <c r="R28" i="3"/>
  <c r="S28" i="3"/>
  <c r="T28" i="3"/>
  <c r="W28" i="3"/>
  <c r="X28" i="3"/>
  <c r="Y28" i="3"/>
  <c r="AB28" i="3"/>
  <c r="AC28" i="3"/>
  <c r="AD28" i="3"/>
  <c r="AG28" i="3"/>
  <c r="AH28" i="3"/>
  <c r="AI28" i="3"/>
  <c r="C29" i="3"/>
  <c r="D29" i="3"/>
  <c r="E29" i="3"/>
  <c r="H29" i="3"/>
  <c r="I29" i="3"/>
  <c r="J29" i="3"/>
  <c r="M29" i="3"/>
  <c r="N29" i="3"/>
  <c r="O29" i="3"/>
  <c r="R29" i="3"/>
  <c r="S29" i="3"/>
  <c r="T29" i="3"/>
  <c r="W29" i="3"/>
  <c r="X29" i="3"/>
  <c r="Y29" i="3"/>
  <c r="AB29" i="3"/>
  <c r="AC29" i="3"/>
  <c r="AD29" i="3"/>
  <c r="AG29" i="3"/>
  <c r="AH29" i="3"/>
  <c r="AI29" i="3"/>
  <c r="C30" i="3"/>
  <c r="D30" i="3"/>
  <c r="E30" i="3"/>
  <c r="H30" i="3"/>
  <c r="I30" i="3"/>
  <c r="J30" i="3"/>
  <c r="M30" i="3"/>
  <c r="N30" i="3"/>
  <c r="O30" i="3"/>
  <c r="R30" i="3"/>
  <c r="S30" i="3"/>
  <c r="T30" i="3"/>
  <c r="W30" i="3"/>
  <c r="X30" i="3"/>
  <c r="Y30" i="3"/>
  <c r="AB30" i="3"/>
  <c r="AC30" i="3"/>
  <c r="AD30" i="3"/>
  <c r="AG30" i="3"/>
  <c r="AH30" i="3"/>
  <c r="AI30" i="3"/>
  <c r="C31" i="3"/>
  <c r="D31" i="3"/>
  <c r="E31" i="3"/>
  <c r="H31" i="3"/>
  <c r="I31" i="3"/>
  <c r="J31" i="3"/>
  <c r="M31" i="3"/>
  <c r="N31" i="3"/>
  <c r="O31" i="3"/>
  <c r="R31" i="3"/>
  <c r="S31" i="3"/>
  <c r="T31" i="3"/>
  <c r="W31" i="3"/>
  <c r="X31" i="3"/>
  <c r="Y31" i="3"/>
  <c r="AB31" i="3"/>
  <c r="AC31" i="3"/>
  <c r="AD31" i="3"/>
  <c r="AG31" i="3"/>
  <c r="AH31" i="3"/>
  <c r="AI31" i="3"/>
  <c r="C32" i="3"/>
  <c r="D32" i="3"/>
  <c r="E32" i="3"/>
  <c r="H32" i="3"/>
  <c r="I32" i="3"/>
  <c r="J32" i="3"/>
  <c r="M32" i="3"/>
  <c r="N32" i="3"/>
  <c r="O32" i="3"/>
  <c r="R32" i="3"/>
  <c r="S32" i="3"/>
  <c r="T32" i="3"/>
  <c r="W32" i="3"/>
  <c r="X32" i="3"/>
  <c r="Y32" i="3"/>
  <c r="AB32" i="3"/>
  <c r="AC32" i="3"/>
  <c r="AD32" i="3"/>
  <c r="AG32" i="3"/>
  <c r="AH32" i="3"/>
  <c r="AI32" i="3"/>
  <c r="C33" i="3"/>
  <c r="D33" i="3"/>
  <c r="E33" i="3"/>
  <c r="H33" i="3"/>
  <c r="I33" i="3"/>
  <c r="J33" i="3"/>
  <c r="M33" i="3"/>
  <c r="N33" i="3"/>
  <c r="O33" i="3"/>
  <c r="R33" i="3"/>
  <c r="S33" i="3"/>
  <c r="T33" i="3"/>
  <c r="W33" i="3"/>
  <c r="X33" i="3"/>
  <c r="Y33" i="3"/>
  <c r="AB33" i="3"/>
  <c r="AC33" i="3"/>
  <c r="AD33" i="3"/>
  <c r="AG33" i="3"/>
  <c r="AH33" i="3"/>
  <c r="AI33" i="3"/>
  <c r="C34" i="3"/>
  <c r="D34" i="3"/>
  <c r="E34" i="3"/>
  <c r="H34" i="3"/>
  <c r="I34" i="3"/>
  <c r="J34" i="3"/>
  <c r="M34" i="3"/>
  <c r="N34" i="3"/>
  <c r="O34" i="3"/>
  <c r="R34" i="3"/>
  <c r="S34" i="3"/>
  <c r="T34" i="3"/>
  <c r="W34" i="3"/>
  <c r="X34" i="3"/>
  <c r="Y34" i="3"/>
  <c r="AB34" i="3"/>
  <c r="AC34" i="3"/>
  <c r="AD34" i="3"/>
  <c r="AG34" i="3"/>
  <c r="AH34" i="3"/>
  <c r="AI34" i="3"/>
  <c r="C35" i="3"/>
  <c r="D35" i="3"/>
  <c r="E35" i="3"/>
  <c r="H35" i="3"/>
  <c r="I35" i="3"/>
  <c r="J35" i="3"/>
  <c r="M35" i="3"/>
  <c r="N35" i="3"/>
  <c r="O35" i="3"/>
  <c r="R35" i="3"/>
  <c r="S35" i="3"/>
  <c r="T35" i="3"/>
  <c r="W35" i="3"/>
  <c r="X35" i="3"/>
  <c r="Y35" i="3"/>
  <c r="AB35" i="3"/>
  <c r="AC35" i="3"/>
  <c r="AD35" i="3"/>
  <c r="AG35" i="3"/>
  <c r="AH35" i="3"/>
  <c r="AI35" i="3"/>
  <c r="C36" i="3"/>
  <c r="D36" i="3"/>
  <c r="E36" i="3"/>
  <c r="H36" i="3"/>
  <c r="I36" i="3"/>
  <c r="J36" i="3"/>
  <c r="M36" i="3"/>
  <c r="N36" i="3"/>
  <c r="O36" i="3"/>
  <c r="R36" i="3"/>
  <c r="S36" i="3"/>
  <c r="T36" i="3"/>
  <c r="W36" i="3"/>
  <c r="X36" i="3"/>
  <c r="Y36" i="3"/>
  <c r="AB36" i="3"/>
  <c r="AC36" i="3"/>
  <c r="AD36" i="3"/>
  <c r="AG36" i="3"/>
  <c r="AH36" i="3"/>
  <c r="AI36" i="3"/>
  <c r="C37" i="3"/>
  <c r="D37" i="3"/>
  <c r="E37" i="3"/>
  <c r="H37" i="3"/>
  <c r="I37" i="3"/>
  <c r="J37" i="3"/>
  <c r="M37" i="3"/>
  <c r="N37" i="3"/>
  <c r="O37" i="3"/>
  <c r="R37" i="3"/>
  <c r="S37" i="3"/>
  <c r="T37" i="3"/>
  <c r="W37" i="3"/>
  <c r="X37" i="3"/>
  <c r="Y37" i="3"/>
  <c r="AB37" i="3"/>
  <c r="AC37" i="3"/>
  <c r="AD37" i="3"/>
  <c r="AG37" i="3"/>
  <c r="AH37" i="3"/>
  <c r="AI37" i="3"/>
  <c r="C38" i="3"/>
  <c r="D38" i="3"/>
  <c r="E38" i="3"/>
  <c r="H38" i="3"/>
  <c r="I38" i="3"/>
  <c r="J38" i="3"/>
  <c r="M38" i="3"/>
  <c r="N38" i="3"/>
  <c r="O38" i="3"/>
  <c r="R38" i="3"/>
  <c r="S38" i="3"/>
  <c r="T38" i="3"/>
  <c r="W38" i="3"/>
  <c r="X38" i="3"/>
  <c r="Y38" i="3"/>
  <c r="AB38" i="3"/>
  <c r="AC38" i="3"/>
  <c r="AD38" i="3"/>
  <c r="AG38" i="3"/>
  <c r="AH38" i="3"/>
  <c r="AI38" i="3"/>
  <c r="C39" i="3"/>
  <c r="D39" i="3"/>
  <c r="E39" i="3"/>
  <c r="H39" i="3"/>
  <c r="I39" i="3"/>
  <c r="J39" i="3"/>
  <c r="M39" i="3"/>
  <c r="N39" i="3"/>
  <c r="O39" i="3"/>
  <c r="R39" i="3"/>
  <c r="S39" i="3"/>
  <c r="T39" i="3"/>
  <c r="W39" i="3"/>
  <c r="X39" i="3"/>
  <c r="Y39" i="3"/>
  <c r="AB39" i="3"/>
  <c r="AC39" i="3"/>
  <c r="AD39" i="3"/>
  <c r="AG39" i="3"/>
  <c r="AH39" i="3"/>
  <c r="AI39" i="3"/>
  <c r="C40" i="3"/>
  <c r="D40" i="3"/>
  <c r="E40" i="3"/>
  <c r="H40" i="3"/>
  <c r="I40" i="3"/>
  <c r="J40" i="3"/>
  <c r="M40" i="3"/>
  <c r="N40" i="3"/>
  <c r="O40" i="3"/>
  <c r="R40" i="3"/>
  <c r="S40" i="3"/>
  <c r="T40" i="3"/>
  <c r="W40" i="3"/>
  <c r="X40" i="3"/>
  <c r="Y40" i="3"/>
  <c r="AB40" i="3"/>
  <c r="AC40" i="3"/>
  <c r="AD40" i="3"/>
  <c r="AG40" i="3"/>
  <c r="AH40" i="3"/>
  <c r="AI40" i="3"/>
  <c r="C41" i="3"/>
  <c r="D41" i="3"/>
  <c r="E41" i="3"/>
  <c r="H41" i="3"/>
  <c r="I41" i="3"/>
  <c r="J41" i="3"/>
  <c r="M41" i="3"/>
  <c r="N41" i="3"/>
  <c r="O41" i="3"/>
  <c r="R41" i="3"/>
  <c r="S41" i="3"/>
  <c r="T41" i="3"/>
  <c r="W41" i="3"/>
  <c r="X41" i="3"/>
  <c r="Y41" i="3"/>
  <c r="AB41" i="3"/>
  <c r="AC41" i="3"/>
  <c r="AD41" i="3"/>
  <c r="AG41" i="3"/>
  <c r="AH41" i="3"/>
  <c r="AI41" i="3"/>
  <c r="C42" i="3"/>
  <c r="D42" i="3"/>
  <c r="E42" i="3"/>
  <c r="H42" i="3"/>
  <c r="I42" i="3"/>
  <c r="J42" i="3"/>
  <c r="M42" i="3"/>
  <c r="N42" i="3"/>
  <c r="O42" i="3"/>
  <c r="R42" i="3"/>
  <c r="S42" i="3"/>
  <c r="T42" i="3"/>
  <c r="W42" i="3"/>
  <c r="X42" i="3"/>
  <c r="Y42" i="3"/>
  <c r="AB42" i="3"/>
  <c r="AC42" i="3"/>
  <c r="AD42" i="3"/>
  <c r="AG42" i="3"/>
  <c r="AH42" i="3"/>
  <c r="AI42" i="3"/>
  <c r="C43" i="3"/>
  <c r="D43" i="3"/>
  <c r="E43" i="3"/>
  <c r="H43" i="3"/>
  <c r="I43" i="3"/>
  <c r="J43" i="3"/>
  <c r="M43" i="3"/>
  <c r="N43" i="3"/>
  <c r="O43" i="3"/>
  <c r="R43" i="3"/>
  <c r="S43" i="3"/>
  <c r="T43" i="3"/>
  <c r="W43" i="3"/>
  <c r="X43" i="3"/>
  <c r="Y43" i="3"/>
  <c r="AB43" i="3"/>
  <c r="AC43" i="3"/>
  <c r="AD43" i="3"/>
  <c r="AG43" i="3"/>
  <c r="AH43" i="3"/>
  <c r="AI43" i="3"/>
  <c r="C44" i="3"/>
  <c r="D44" i="3"/>
  <c r="E44" i="3"/>
  <c r="H44" i="3"/>
  <c r="I44" i="3"/>
  <c r="J44" i="3"/>
  <c r="M44" i="3"/>
  <c r="N44" i="3"/>
  <c r="O44" i="3"/>
  <c r="R44" i="3"/>
  <c r="S44" i="3"/>
  <c r="T44" i="3"/>
  <c r="W44" i="3"/>
  <c r="X44" i="3"/>
  <c r="Y44" i="3"/>
  <c r="AB44" i="3"/>
  <c r="AC44" i="3"/>
  <c r="AD44" i="3"/>
  <c r="AG44" i="3"/>
  <c r="AH44" i="3"/>
  <c r="AI44" i="3"/>
  <c r="C45" i="3"/>
  <c r="D45" i="3"/>
  <c r="E45" i="3"/>
  <c r="H45" i="3"/>
  <c r="I45" i="3"/>
  <c r="J45" i="3"/>
  <c r="M45" i="3"/>
  <c r="N45" i="3"/>
  <c r="O45" i="3"/>
  <c r="R45" i="3"/>
  <c r="S45" i="3"/>
  <c r="T45" i="3"/>
  <c r="W45" i="3"/>
  <c r="X45" i="3"/>
  <c r="Y45" i="3"/>
  <c r="AB45" i="3"/>
  <c r="AC45" i="3"/>
  <c r="AD45" i="3"/>
  <c r="AG45" i="3"/>
  <c r="AH45" i="3"/>
  <c r="AI45" i="3"/>
  <c r="C46" i="3"/>
  <c r="D46" i="3"/>
  <c r="E46" i="3"/>
  <c r="H46" i="3"/>
  <c r="I46" i="3"/>
  <c r="J46" i="3"/>
  <c r="M46" i="3"/>
  <c r="N46" i="3"/>
  <c r="O46" i="3"/>
  <c r="R46" i="3"/>
  <c r="S46" i="3"/>
  <c r="T46" i="3"/>
  <c r="W46" i="3"/>
  <c r="X46" i="3"/>
  <c r="Y46" i="3"/>
  <c r="AB46" i="3"/>
  <c r="AC46" i="3"/>
  <c r="AD46" i="3"/>
  <c r="AG46" i="3"/>
  <c r="AH46" i="3"/>
  <c r="AI46" i="3"/>
  <c r="C47" i="3"/>
  <c r="D47" i="3"/>
  <c r="E47" i="3"/>
  <c r="H47" i="3"/>
  <c r="I47" i="3"/>
  <c r="J47" i="3"/>
  <c r="M47" i="3"/>
  <c r="N47" i="3"/>
  <c r="O47" i="3"/>
  <c r="R47" i="3"/>
  <c r="S47" i="3"/>
  <c r="T47" i="3"/>
  <c r="W47" i="3"/>
  <c r="X47" i="3"/>
  <c r="Y47" i="3"/>
  <c r="AB47" i="3"/>
  <c r="AC47" i="3"/>
  <c r="AD47" i="3"/>
  <c r="AG47" i="3"/>
  <c r="AH47" i="3"/>
  <c r="AI47" i="3"/>
  <c r="C48" i="3"/>
  <c r="D48" i="3"/>
  <c r="E48" i="3"/>
  <c r="H48" i="3"/>
  <c r="I48" i="3"/>
  <c r="J48" i="3"/>
  <c r="M48" i="3"/>
  <c r="N48" i="3"/>
  <c r="O48" i="3"/>
  <c r="R48" i="3"/>
  <c r="S48" i="3"/>
  <c r="T48" i="3"/>
  <c r="W48" i="3"/>
  <c r="X48" i="3"/>
  <c r="Y48" i="3"/>
  <c r="AB48" i="3"/>
  <c r="AC48" i="3"/>
  <c r="AD48" i="3"/>
  <c r="AG48" i="3"/>
  <c r="AH48" i="3"/>
  <c r="AI48" i="3"/>
  <c r="C49" i="3"/>
  <c r="D49" i="3"/>
  <c r="E49" i="3"/>
  <c r="H49" i="3"/>
  <c r="I49" i="3"/>
  <c r="J49" i="3"/>
  <c r="M49" i="3"/>
  <c r="N49" i="3"/>
  <c r="O49" i="3"/>
  <c r="R49" i="3"/>
  <c r="S49" i="3"/>
  <c r="T49" i="3"/>
  <c r="W49" i="3"/>
  <c r="X49" i="3"/>
  <c r="Y49" i="3"/>
  <c r="AB49" i="3"/>
  <c r="AC49" i="3"/>
  <c r="AD49" i="3"/>
  <c r="AG49" i="3"/>
  <c r="AH49" i="3"/>
  <c r="AI49" i="3"/>
  <c r="C50" i="3"/>
  <c r="D50" i="3"/>
  <c r="E50" i="3"/>
  <c r="H50" i="3"/>
  <c r="I50" i="3"/>
  <c r="J50" i="3"/>
  <c r="M50" i="3"/>
  <c r="N50" i="3"/>
  <c r="O50" i="3"/>
  <c r="R50" i="3"/>
  <c r="S50" i="3"/>
  <c r="T50" i="3"/>
  <c r="W50" i="3"/>
  <c r="X50" i="3"/>
  <c r="Y50" i="3"/>
  <c r="AB50" i="3"/>
  <c r="AC50" i="3"/>
  <c r="AD50" i="3"/>
  <c r="AG50" i="3"/>
  <c r="AH50" i="3"/>
  <c r="AI50" i="3"/>
  <c r="C51" i="3"/>
  <c r="D51" i="3"/>
  <c r="E51" i="3"/>
  <c r="H51" i="3"/>
  <c r="I51" i="3"/>
  <c r="J51" i="3"/>
  <c r="M51" i="3"/>
  <c r="N51" i="3"/>
  <c r="O51" i="3"/>
  <c r="R51" i="3"/>
  <c r="S51" i="3"/>
  <c r="T51" i="3"/>
  <c r="W51" i="3"/>
  <c r="X51" i="3"/>
  <c r="Y51" i="3"/>
  <c r="AB51" i="3"/>
  <c r="AC51" i="3"/>
  <c r="AD51" i="3"/>
  <c r="AG51" i="3"/>
  <c r="AH51" i="3"/>
  <c r="AI51" i="3"/>
  <c r="C52" i="3"/>
  <c r="D52" i="3"/>
  <c r="E52" i="3"/>
  <c r="H52" i="3"/>
  <c r="I52" i="3"/>
  <c r="J52" i="3"/>
  <c r="M52" i="3"/>
  <c r="N52" i="3"/>
  <c r="O52" i="3"/>
  <c r="R52" i="3"/>
  <c r="S52" i="3"/>
  <c r="T52" i="3"/>
  <c r="W52" i="3"/>
  <c r="X52" i="3"/>
  <c r="Y52" i="3"/>
  <c r="AB52" i="3"/>
  <c r="AC52" i="3"/>
  <c r="AD52" i="3"/>
  <c r="AG52" i="3"/>
  <c r="AH52" i="3"/>
  <c r="AI52" i="3"/>
  <c r="C53" i="3"/>
  <c r="D53" i="3"/>
  <c r="E53" i="3"/>
  <c r="H53" i="3"/>
  <c r="I53" i="3"/>
  <c r="J53" i="3"/>
  <c r="M53" i="3"/>
  <c r="N53" i="3"/>
  <c r="O53" i="3"/>
  <c r="R53" i="3"/>
  <c r="S53" i="3"/>
  <c r="T53" i="3"/>
  <c r="W53" i="3"/>
  <c r="X53" i="3"/>
  <c r="Y53" i="3"/>
  <c r="AB53" i="3"/>
  <c r="AC53" i="3"/>
  <c r="AD53" i="3"/>
  <c r="AG53" i="3"/>
  <c r="AH53" i="3"/>
  <c r="AI53" i="3"/>
  <c r="C54" i="3"/>
  <c r="D54" i="3"/>
  <c r="E54" i="3"/>
  <c r="H54" i="3"/>
  <c r="I54" i="3"/>
  <c r="J54" i="3"/>
  <c r="M54" i="3"/>
  <c r="N54" i="3"/>
  <c r="O54" i="3"/>
  <c r="R54" i="3"/>
  <c r="S54" i="3"/>
  <c r="T54" i="3"/>
  <c r="W54" i="3"/>
  <c r="X54" i="3"/>
  <c r="Y54" i="3"/>
  <c r="AB54" i="3"/>
  <c r="AC54" i="3"/>
  <c r="AD54" i="3"/>
  <c r="AG54" i="3"/>
  <c r="AH54" i="3"/>
  <c r="AI54" i="3"/>
  <c r="C55" i="3"/>
  <c r="D55" i="3"/>
  <c r="E55" i="3"/>
  <c r="H55" i="3"/>
  <c r="I55" i="3"/>
  <c r="J55" i="3"/>
  <c r="M55" i="3"/>
  <c r="N55" i="3"/>
  <c r="O55" i="3"/>
  <c r="R55" i="3"/>
  <c r="S55" i="3"/>
  <c r="T55" i="3"/>
  <c r="W55" i="3"/>
  <c r="X55" i="3"/>
  <c r="Y55" i="3"/>
  <c r="AB55" i="3"/>
  <c r="AC55" i="3"/>
  <c r="AD55" i="3"/>
  <c r="AG55" i="3"/>
  <c r="AH55" i="3"/>
  <c r="AI55" i="3"/>
  <c r="C56" i="3"/>
  <c r="D56" i="3"/>
  <c r="E56" i="3"/>
  <c r="H56" i="3"/>
  <c r="I56" i="3"/>
  <c r="J56" i="3"/>
  <c r="M56" i="3"/>
  <c r="N56" i="3"/>
  <c r="O56" i="3"/>
  <c r="R56" i="3"/>
  <c r="S56" i="3"/>
  <c r="T56" i="3"/>
  <c r="W56" i="3"/>
  <c r="X56" i="3"/>
  <c r="Y56" i="3"/>
  <c r="AB56" i="3"/>
  <c r="AC56" i="3"/>
  <c r="AD56" i="3"/>
  <c r="AG56" i="3"/>
  <c r="AH56" i="3"/>
  <c r="AI56" i="3"/>
  <c r="C57" i="3"/>
  <c r="D57" i="3"/>
  <c r="E57" i="3"/>
  <c r="H57" i="3"/>
  <c r="I57" i="3"/>
  <c r="J57" i="3"/>
  <c r="M57" i="3"/>
  <c r="N57" i="3"/>
  <c r="O57" i="3"/>
  <c r="R57" i="3"/>
  <c r="S57" i="3"/>
  <c r="T57" i="3"/>
  <c r="W57" i="3"/>
  <c r="X57" i="3"/>
  <c r="Y57" i="3"/>
  <c r="AB57" i="3"/>
  <c r="AC57" i="3"/>
  <c r="AD57" i="3"/>
  <c r="AG57" i="3"/>
  <c r="AH57" i="3"/>
  <c r="AI57" i="3"/>
  <c r="C58" i="3"/>
  <c r="D58" i="3"/>
  <c r="E58" i="3"/>
  <c r="H58" i="3"/>
  <c r="I58" i="3"/>
  <c r="J58" i="3"/>
  <c r="M58" i="3"/>
  <c r="N58" i="3"/>
  <c r="O58" i="3"/>
  <c r="R58" i="3"/>
  <c r="S58" i="3"/>
  <c r="T58" i="3"/>
  <c r="W58" i="3"/>
  <c r="X58" i="3"/>
  <c r="Y58" i="3"/>
  <c r="AB58" i="3"/>
  <c r="AC58" i="3"/>
  <c r="AD58" i="3"/>
  <c r="AG58" i="3"/>
  <c r="AH58" i="3"/>
  <c r="AI58" i="3"/>
  <c r="C59" i="3"/>
  <c r="D59" i="3"/>
  <c r="E59" i="3"/>
  <c r="H59" i="3"/>
  <c r="I59" i="3"/>
  <c r="J59" i="3"/>
  <c r="M59" i="3"/>
  <c r="N59" i="3"/>
  <c r="O59" i="3"/>
  <c r="R59" i="3"/>
  <c r="S59" i="3"/>
  <c r="T59" i="3"/>
  <c r="W59" i="3"/>
  <c r="X59" i="3"/>
  <c r="Y59" i="3"/>
  <c r="AB59" i="3"/>
  <c r="AC59" i="3"/>
  <c r="AD59" i="3"/>
  <c r="AG59" i="3"/>
  <c r="AH59" i="3"/>
  <c r="AI59" i="3"/>
  <c r="C60" i="3"/>
  <c r="D60" i="3"/>
  <c r="E60" i="3"/>
  <c r="H60" i="3"/>
  <c r="I60" i="3"/>
  <c r="J60" i="3"/>
  <c r="M60" i="3"/>
  <c r="N60" i="3"/>
  <c r="O60" i="3"/>
  <c r="R60" i="3"/>
  <c r="S60" i="3"/>
  <c r="T60" i="3"/>
  <c r="W60" i="3"/>
  <c r="X60" i="3"/>
  <c r="Y60" i="3"/>
  <c r="AB60" i="3"/>
  <c r="AC60" i="3"/>
  <c r="AD60" i="3"/>
  <c r="AG60" i="3"/>
  <c r="AH60" i="3"/>
  <c r="AI60" i="3"/>
  <c r="C61" i="3"/>
  <c r="D61" i="3"/>
  <c r="E61" i="3"/>
  <c r="H61" i="3"/>
  <c r="I61" i="3"/>
  <c r="J61" i="3"/>
  <c r="M61" i="3"/>
  <c r="N61" i="3"/>
  <c r="O61" i="3"/>
  <c r="R61" i="3"/>
  <c r="S61" i="3"/>
  <c r="T61" i="3"/>
  <c r="W61" i="3"/>
  <c r="X61" i="3"/>
  <c r="Y61" i="3"/>
  <c r="AB61" i="3"/>
  <c r="AC61" i="3"/>
  <c r="AD61" i="3"/>
  <c r="AG61" i="3"/>
  <c r="AH61" i="3"/>
  <c r="AI61" i="3"/>
  <c r="C62" i="3"/>
  <c r="D62" i="3"/>
  <c r="E62" i="3"/>
  <c r="H62" i="3"/>
  <c r="I62" i="3"/>
  <c r="J62" i="3"/>
  <c r="M62" i="3"/>
  <c r="N62" i="3"/>
  <c r="O62" i="3"/>
  <c r="R62" i="3"/>
  <c r="S62" i="3"/>
  <c r="T62" i="3"/>
  <c r="W62" i="3"/>
  <c r="X62" i="3"/>
  <c r="Y62" i="3"/>
  <c r="AB62" i="3"/>
  <c r="AC62" i="3"/>
  <c r="AD62" i="3"/>
  <c r="AG62" i="3"/>
  <c r="AH62" i="3"/>
  <c r="AI62" i="3"/>
  <c r="C63" i="3"/>
  <c r="D63" i="3"/>
  <c r="E63" i="3"/>
  <c r="H63" i="3"/>
  <c r="I63" i="3"/>
  <c r="J63" i="3"/>
  <c r="M63" i="3"/>
  <c r="N63" i="3"/>
  <c r="O63" i="3"/>
  <c r="R63" i="3"/>
  <c r="S63" i="3"/>
  <c r="T63" i="3"/>
  <c r="W63" i="3"/>
  <c r="X63" i="3"/>
  <c r="Y63" i="3"/>
  <c r="AB63" i="3"/>
  <c r="AC63" i="3"/>
  <c r="AD63" i="3"/>
  <c r="AG63" i="3"/>
  <c r="AH63" i="3"/>
  <c r="AI63" i="3"/>
  <c r="C64" i="3"/>
  <c r="D64" i="3"/>
  <c r="E64" i="3"/>
  <c r="H64" i="3"/>
  <c r="I64" i="3"/>
  <c r="J64" i="3"/>
  <c r="M64" i="3"/>
  <c r="N64" i="3"/>
  <c r="O64" i="3"/>
  <c r="R64" i="3"/>
  <c r="S64" i="3"/>
  <c r="T64" i="3"/>
  <c r="W64" i="3"/>
  <c r="X64" i="3"/>
  <c r="Y64" i="3"/>
  <c r="AB64" i="3"/>
  <c r="AC64" i="3"/>
  <c r="AD64" i="3"/>
  <c r="AG64" i="3"/>
  <c r="AH64" i="3"/>
  <c r="AI64" i="3"/>
  <c r="C65" i="3"/>
  <c r="D65" i="3"/>
  <c r="E65" i="3"/>
  <c r="H65" i="3"/>
  <c r="I65" i="3"/>
  <c r="J65" i="3"/>
  <c r="M65" i="3"/>
  <c r="N65" i="3"/>
  <c r="O65" i="3"/>
  <c r="R65" i="3"/>
  <c r="S65" i="3"/>
  <c r="T65" i="3"/>
  <c r="W65" i="3"/>
  <c r="X65" i="3"/>
  <c r="Y65" i="3"/>
  <c r="AB65" i="3"/>
  <c r="AC65" i="3"/>
  <c r="AD65" i="3"/>
  <c r="AG65" i="3"/>
  <c r="AH65" i="3"/>
  <c r="AI65" i="3"/>
  <c r="C66" i="3"/>
  <c r="D66" i="3"/>
  <c r="E66" i="3"/>
  <c r="H66" i="3"/>
  <c r="I66" i="3"/>
  <c r="J66" i="3"/>
  <c r="M66" i="3"/>
  <c r="N66" i="3"/>
  <c r="O66" i="3"/>
  <c r="R66" i="3"/>
  <c r="S66" i="3"/>
  <c r="T66" i="3"/>
  <c r="W66" i="3"/>
  <c r="X66" i="3"/>
  <c r="Y66" i="3"/>
  <c r="AB66" i="3"/>
  <c r="AC66" i="3"/>
  <c r="AD66" i="3"/>
  <c r="AG66" i="3"/>
  <c r="AH66" i="3"/>
  <c r="AI66" i="3"/>
  <c r="C67" i="3"/>
  <c r="D67" i="3"/>
  <c r="E67" i="3"/>
  <c r="H67" i="3"/>
  <c r="I67" i="3"/>
  <c r="J67" i="3"/>
  <c r="M67" i="3"/>
  <c r="N67" i="3"/>
  <c r="O67" i="3"/>
  <c r="R67" i="3"/>
  <c r="S67" i="3"/>
  <c r="T67" i="3"/>
  <c r="W67" i="3"/>
  <c r="X67" i="3"/>
  <c r="Y67" i="3"/>
  <c r="AB67" i="3"/>
  <c r="AC67" i="3"/>
  <c r="AD67" i="3"/>
  <c r="AG67" i="3"/>
  <c r="AH67" i="3"/>
  <c r="AI67" i="3"/>
  <c r="C68" i="3"/>
  <c r="D68" i="3"/>
  <c r="E68" i="3"/>
  <c r="H68" i="3"/>
  <c r="I68" i="3"/>
  <c r="J68" i="3"/>
  <c r="M68" i="3"/>
  <c r="N68" i="3"/>
  <c r="O68" i="3"/>
  <c r="R68" i="3"/>
  <c r="S68" i="3"/>
  <c r="T68" i="3"/>
  <c r="W68" i="3"/>
  <c r="X68" i="3"/>
  <c r="Y68" i="3"/>
  <c r="AB68" i="3"/>
  <c r="AC68" i="3"/>
  <c r="AD68" i="3"/>
  <c r="AG68" i="3"/>
  <c r="AH68" i="3"/>
  <c r="AI68" i="3"/>
  <c r="C69" i="3"/>
  <c r="D69" i="3"/>
  <c r="E69" i="3"/>
  <c r="H69" i="3"/>
  <c r="I69" i="3"/>
  <c r="J69" i="3"/>
  <c r="M69" i="3"/>
  <c r="N69" i="3"/>
  <c r="O69" i="3"/>
  <c r="R69" i="3"/>
  <c r="S69" i="3"/>
  <c r="T69" i="3"/>
  <c r="W69" i="3"/>
  <c r="X69" i="3"/>
  <c r="Y69" i="3"/>
  <c r="AB69" i="3"/>
  <c r="AC69" i="3"/>
  <c r="AD69" i="3"/>
  <c r="AG69" i="3"/>
  <c r="AH69" i="3"/>
  <c r="AI69" i="3"/>
  <c r="C70" i="3"/>
  <c r="D70" i="3"/>
  <c r="E70" i="3"/>
  <c r="H70" i="3"/>
  <c r="I70" i="3"/>
  <c r="J70" i="3"/>
  <c r="M70" i="3"/>
  <c r="N70" i="3"/>
  <c r="O70" i="3"/>
  <c r="R70" i="3"/>
  <c r="S70" i="3"/>
  <c r="T70" i="3"/>
  <c r="W70" i="3"/>
  <c r="X70" i="3"/>
  <c r="Y70" i="3"/>
  <c r="AB70" i="3"/>
  <c r="AC70" i="3"/>
  <c r="AD70" i="3"/>
  <c r="AG70" i="3"/>
  <c r="AH70" i="3"/>
  <c r="AI70" i="3"/>
  <c r="C71" i="3"/>
  <c r="D71" i="3"/>
  <c r="E71" i="3"/>
  <c r="H71" i="3"/>
  <c r="I71" i="3"/>
  <c r="J71" i="3"/>
  <c r="M71" i="3"/>
  <c r="N71" i="3"/>
  <c r="O71" i="3"/>
  <c r="R71" i="3"/>
  <c r="S71" i="3"/>
  <c r="T71" i="3"/>
  <c r="W71" i="3"/>
  <c r="X71" i="3"/>
  <c r="Y71" i="3"/>
  <c r="AB71" i="3"/>
  <c r="AC71" i="3"/>
  <c r="AD71" i="3"/>
  <c r="AG71" i="3"/>
  <c r="AH71" i="3"/>
  <c r="AI71" i="3"/>
  <c r="C72" i="3"/>
  <c r="D72" i="3"/>
  <c r="E72" i="3"/>
  <c r="H72" i="3"/>
  <c r="I72" i="3"/>
  <c r="J72" i="3"/>
  <c r="M72" i="3"/>
  <c r="N72" i="3"/>
  <c r="O72" i="3"/>
  <c r="R72" i="3"/>
  <c r="S72" i="3"/>
  <c r="T72" i="3"/>
  <c r="W72" i="3"/>
  <c r="X72" i="3"/>
  <c r="Y72" i="3"/>
  <c r="AB72" i="3"/>
  <c r="AC72" i="3"/>
  <c r="AD72" i="3"/>
  <c r="AG72" i="3"/>
  <c r="AH72" i="3"/>
  <c r="AI72" i="3"/>
  <c r="C73" i="3"/>
  <c r="D73" i="3"/>
  <c r="E73" i="3"/>
  <c r="H73" i="3"/>
  <c r="I73" i="3"/>
  <c r="J73" i="3"/>
  <c r="M73" i="3"/>
  <c r="N73" i="3"/>
  <c r="O73" i="3"/>
  <c r="R73" i="3"/>
  <c r="S73" i="3"/>
  <c r="T73" i="3"/>
  <c r="W73" i="3"/>
  <c r="X73" i="3"/>
  <c r="Y73" i="3"/>
  <c r="AB73" i="3"/>
  <c r="AC73" i="3"/>
  <c r="AD73" i="3"/>
  <c r="AG73" i="3"/>
  <c r="AH73" i="3"/>
  <c r="AI73" i="3"/>
  <c r="C74" i="3"/>
  <c r="D74" i="3"/>
  <c r="E74" i="3"/>
  <c r="H74" i="3"/>
  <c r="I74" i="3"/>
  <c r="J74" i="3"/>
  <c r="M74" i="3"/>
  <c r="N74" i="3"/>
  <c r="O74" i="3"/>
  <c r="R74" i="3"/>
  <c r="S74" i="3"/>
  <c r="T74" i="3"/>
  <c r="W74" i="3"/>
  <c r="X74" i="3"/>
  <c r="Y74" i="3"/>
  <c r="AB74" i="3"/>
  <c r="AC74" i="3"/>
  <c r="AD74" i="3"/>
  <c r="AG74" i="3"/>
  <c r="AH74" i="3"/>
  <c r="AI74" i="3"/>
  <c r="C75" i="3"/>
  <c r="D75" i="3"/>
  <c r="E75" i="3"/>
  <c r="H75" i="3"/>
  <c r="I75" i="3"/>
  <c r="J75" i="3"/>
  <c r="M75" i="3"/>
  <c r="N75" i="3"/>
  <c r="O75" i="3"/>
  <c r="R75" i="3"/>
  <c r="S75" i="3"/>
  <c r="T75" i="3"/>
  <c r="W75" i="3"/>
  <c r="X75" i="3"/>
  <c r="Y75" i="3"/>
  <c r="AB75" i="3"/>
  <c r="AC75" i="3"/>
  <c r="AD75" i="3"/>
  <c r="AG75" i="3"/>
  <c r="AH75" i="3"/>
  <c r="AI75" i="3"/>
  <c r="C76" i="3"/>
  <c r="D76" i="3"/>
  <c r="E76" i="3"/>
  <c r="H76" i="3"/>
  <c r="I76" i="3"/>
  <c r="J76" i="3"/>
  <c r="M76" i="3"/>
  <c r="N76" i="3"/>
  <c r="O76" i="3"/>
  <c r="R76" i="3"/>
  <c r="S76" i="3"/>
  <c r="T76" i="3"/>
  <c r="W76" i="3"/>
  <c r="X76" i="3"/>
  <c r="Y76" i="3"/>
  <c r="AB76" i="3"/>
  <c r="AC76" i="3"/>
  <c r="AD76" i="3"/>
  <c r="AG76" i="3"/>
  <c r="AH76" i="3"/>
  <c r="AI76" i="3"/>
  <c r="C77" i="3"/>
  <c r="D77" i="3"/>
  <c r="E77" i="3"/>
  <c r="H77" i="3"/>
  <c r="I77" i="3"/>
  <c r="J77" i="3"/>
  <c r="M77" i="3"/>
  <c r="N77" i="3"/>
  <c r="O77" i="3"/>
  <c r="R77" i="3"/>
  <c r="S77" i="3"/>
  <c r="T77" i="3"/>
  <c r="W77" i="3"/>
  <c r="X77" i="3"/>
  <c r="Y77" i="3"/>
  <c r="AB77" i="3"/>
  <c r="AC77" i="3"/>
  <c r="AD77" i="3"/>
  <c r="AG77" i="3"/>
  <c r="AH77" i="3"/>
  <c r="AI77" i="3"/>
  <c r="C78" i="3"/>
  <c r="D78" i="3"/>
  <c r="E78" i="3"/>
  <c r="H78" i="3"/>
  <c r="I78" i="3"/>
  <c r="J78" i="3"/>
  <c r="M78" i="3"/>
  <c r="N78" i="3"/>
  <c r="O78" i="3"/>
  <c r="R78" i="3"/>
  <c r="S78" i="3"/>
  <c r="T78" i="3"/>
  <c r="W78" i="3"/>
  <c r="X78" i="3"/>
  <c r="Y78" i="3"/>
  <c r="AB78" i="3"/>
  <c r="AC78" i="3"/>
  <c r="AD78" i="3"/>
  <c r="AG78" i="3"/>
  <c r="AH78" i="3"/>
  <c r="AI78" i="3"/>
  <c r="C79" i="3"/>
  <c r="D79" i="3"/>
  <c r="E79" i="3"/>
  <c r="H79" i="3"/>
  <c r="I79" i="3"/>
  <c r="J79" i="3"/>
  <c r="M79" i="3"/>
  <c r="N79" i="3"/>
  <c r="O79" i="3"/>
  <c r="R79" i="3"/>
  <c r="S79" i="3"/>
  <c r="T79" i="3"/>
  <c r="W79" i="3"/>
  <c r="X79" i="3"/>
  <c r="Y79" i="3"/>
  <c r="AB79" i="3"/>
  <c r="AC79" i="3"/>
  <c r="AD79" i="3"/>
  <c r="AG79" i="3"/>
  <c r="AH79" i="3"/>
  <c r="AI79" i="3"/>
  <c r="C80" i="3"/>
  <c r="D80" i="3"/>
  <c r="E80" i="3"/>
  <c r="H80" i="3"/>
  <c r="I80" i="3"/>
  <c r="J80" i="3"/>
  <c r="M80" i="3"/>
  <c r="N80" i="3"/>
  <c r="O80" i="3"/>
  <c r="R80" i="3"/>
  <c r="S80" i="3"/>
  <c r="T80" i="3"/>
  <c r="W80" i="3"/>
  <c r="X80" i="3"/>
  <c r="Y80" i="3"/>
  <c r="AB80" i="3"/>
  <c r="AC80" i="3"/>
  <c r="AD80" i="3"/>
  <c r="AG80" i="3"/>
  <c r="AH80" i="3"/>
  <c r="AI80" i="3"/>
  <c r="C81" i="3"/>
  <c r="D81" i="3"/>
  <c r="E81" i="3"/>
  <c r="H81" i="3"/>
  <c r="I81" i="3"/>
  <c r="J81" i="3"/>
  <c r="M81" i="3"/>
  <c r="N81" i="3"/>
  <c r="O81" i="3"/>
  <c r="R81" i="3"/>
  <c r="S81" i="3"/>
  <c r="T81" i="3"/>
  <c r="W81" i="3"/>
  <c r="X81" i="3"/>
  <c r="Y81" i="3"/>
  <c r="AB81" i="3"/>
  <c r="AC81" i="3"/>
  <c r="AD81" i="3"/>
  <c r="AG81" i="3"/>
  <c r="AH81" i="3"/>
  <c r="AI81" i="3"/>
  <c r="C82" i="3"/>
  <c r="D82" i="3"/>
  <c r="E82" i="3"/>
  <c r="H82" i="3"/>
  <c r="I82" i="3"/>
  <c r="J82" i="3"/>
  <c r="M82" i="3"/>
  <c r="N82" i="3"/>
  <c r="O82" i="3"/>
  <c r="R82" i="3"/>
  <c r="S82" i="3"/>
  <c r="T82" i="3"/>
  <c r="W82" i="3"/>
  <c r="X82" i="3"/>
  <c r="Y82" i="3"/>
  <c r="AB82" i="3"/>
  <c r="AC82" i="3"/>
  <c r="AD82" i="3"/>
  <c r="AG82" i="3"/>
  <c r="AH82" i="3"/>
  <c r="AI82" i="3"/>
  <c r="C83" i="3"/>
  <c r="D83" i="3"/>
  <c r="E83" i="3"/>
  <c r="H83" i="3"/>
  <c r="I83" i="3"/>
  <c r="J83" i="3"/>
  <c r="M83" i="3"/>
  <c r="N83" i="3"/>
  <c r="O83" i="3"/>
  <c r="R83" i="3"/>
  <c r="S83" i="3"/>
  <c r="T83" i="3"/>
  <c r="W83" i="3"/>
  <c r="X83" i="3"/>
  <c r="Y83" i="3"/>
  <c r="AB83" i="3"/>
  <c r="AC83" i="3"/>
  <c r="AD83" i="3"/>
  <c r="AG83" i="3"/>
  <c r="AH83" i="3"/>
  <c r="AI83" i="3"/>
  <c r="C84" i="3"/>
  <c r="D84" i="3"/>
  <c r="E84" i="3"/>
  <c r="H84" i="3"/>
  <c r="I84" i="3"/>
  <c r="J84" i="3"/>
  <c r="M84" i="3"/>
  <c r="N84" i="3"/>
  <c r="O84" i="3"/>
  <c r="R84" i="3"/>
  <c r="S84" i="3"/>
  <c r="T84" i="3"/>
  <c r="W84" i="3"/>
  <c r="X84" i="3"/>
  <c r="Y84" i="3"/>
  <c r="AB84" i="3"/>
  <c r="AC84" i="3"/>
  <c r="AD84" i="3"/>
  <c r="AG84" i="3"/>
  <c r="AH84" i="3"/>
  <c r="AI84" i="3"/>
  <c r="C85" i="3"/>
  <c r="D85" i="3"/>
  <c r="E85" i="3"/>
  <c r="H85" i="3"/>
  <c r="I85" i="3"/>
  <c r="J85" i="3"/>
  <c r="M85" i="3"/>
  <c r="N85" i="3"/>
  <c r="O85" i="3"/>
  <c r="R85" i="3"/>
  <c r="S85" i="3"/>
  <c r="T85" i="3"/>
  <c r="W85" i="3"/>
  <c r="X85" i="3"/>
  <c r="Y85" i="3"/>
  <c r="AB85" i="3"/>
  <c r="AC85" i="3"/>
  <c r="AD85" i="3"/>
  <c r="AG85" i="3"/>
  <c r="AH85" i="3"/>
  <c r="AI85" i="3"/>
  <c r="C86" i="3"/>
  <c r="D86" i="3"/>
  <c r="E86" i="3"/>
  <c r="H86" i="3"/>
  <c r="I86" i="3"/>
  <c r="J86" i="3"/>
  <c r="M86" i="3"/>
  <c r="N86" i="3"/>
  <c r="O86" i="3"/>
  <c r="R86" i="3"/>
  <c r="S86" i="3"/>
  <c r="T86" i="3"/>
  <c r="W86" i="3"/>
  <c r="X86" i="3"/>
  <c r="Y86" i="3"/>
  <c r="AB86" i="3"/>
  <c r="AC86" i="3"/>
  <c r="AD86" i="3"/>
  <c r="AG86" i="3"/>
  <c r="AH86" i="3"/>
  <c r="AI86" i="3"/>
  <c r="C87" i="3"/>
  <c r="D87" i="3"/>
  <c r="E87" i="3"/>
  <c r="H87" i="3"/>
  <c r="I87" i="3"/>
  <c r="J87" i="3"/>
  <c r="M87" i="3"/>
  <c r="N87" i="3"/>
  <c r="O87" i="3"/>
  <c r="R87" i="3"/>
  <c r="S87" i="3"/>
  <c r="T87" i="3"/>
  <c r="W87" i="3"/>
  <c r="X87" i="3"/>
  <c r="Y87" i="3"/>
  <c r="AB87" i="3"/>
  <c r="AC87" i="3"/>
  <c r="AD87" i="3"/>
  <c r="AG87" i="3"/>
  <c r="AH87" i="3"/>
  <c r="AI87" i="3"/>
  <c r="C88" i="3"/>
  <c r="D88" i="3"/>
  <c r="E88" i="3"/>
  <c r="H88" i="3"/>
  <c r="I88" i="3"/>
  <c r="J88" i="3"/>
  <c r="M88" i="3"/>
  <c r="N88" i="3"/>
  <c r="O88" i="3"/>
  <c r="R88" i="3"/>
  <c r="S88" i="3"/>
  <c r="T88" i="3"/>
  <c r="W88" i="3"/>
  <c r="X88" i="3"/>
  <c r="Y88" i="3"/>
  <c r="AB88" i="3"/>
  <c r="AC88" i="3"/>
  <c r="AD88" i="3"/>
  <c r="AG88" i="3"/>
  <c r="AH88" i="3"/>
  <c r="AI88" i="3"/>
  <c r="C89" i="3"/>
  <c r="D89" i="3"/>
  <c r="E89" i="3"/>
  <c r="H89" i="3"/>
  <c r="I89" i="3"/>
  <c r="J89" i="3"/>
  <c r="M89" i="3"/>
  <c r="N89" i="3"/>
  <c r="O89" i="3"/>
  <c r="R89" i="3"/>
  <c r="S89" i="3"/>
  <c r="T89" i="3"/>
  <c r="W89" i="3"/>
  <c r="X89" i="3"/>
  <c r="Y89" i="3"/>
  <c r="AB89" i="3"/>
  <c r="AC89" i="3"/>
  <c r="AD89" i="3"/>
  <c r="AG89" i="3"/>
  <c r="AH89" i="3"/>
  <c r="AI89" i="3"/>
  <c r="C90" i="3"/>
  <c r="D90" i="3"/>
  <c r="E90" i="3"/>
  <c r="H90" i="3"/>
  <c r="I90" i="3"/>
  <c r="J90" i="3"/>
  <c r="M90" i="3"/>
  <c r="N90" i="3"/>
  <c r="O90" i="3"/>
  <c r="R90" i="3"/>
  <c r="S90" i="3"/>
  <c r="T90" i="3"/>
  <c r="W90" i="3"/>
  <c r="X90" i="3"/>
  <c r="Y90" i="3"/>
  <c r="AB90" i="3"/>
  <c r="AC90" i="3"/>
  <c r="AD90" i="3"/>
  <c r="AG90" i="3"/>
  <c r="AH90" i="3"/>
  <c r="AI90" i="3"/>
  <c r="C91" i="3"/>
  <c r="D91" i="3"/>
  <c r="E91" i="3"/>
  <c r="H91" i="3"/>
  <c r="I91" i="3"/>
  <c r="J91" i="3"/>
  <c r="M91" i="3"/>
  <c r="N91" i="3"/>
  <c r="O91" i="3"/>
  <c r="R91" i="3"/>
  <c r="S91" i="3"/>
  <c r="T91" i="3"/>
  <c r="W91" i="3"/>
  <c r="X91" i="3"/>
  <c r="Y91" i="3"/>
  <c r="AB91" i="3"/>
  <c r="AC91" i="3"/>
  <c r="AD91" i="3"/>
  <c r="AG91" i="3"/>
  <c r="AH91" i="3"/>
  <c r="AI91" i="3"/>
</calcChain>
</file>

<file path=xl/sharedStrings.xml><?xml version="1.0" encoding="utf-8"?>
<sst xmlns="http://schemas.openxmlformats.org/spreadsheetml/2006/main" count="208" uniqueCount="192">
  <si>
    <t>Отчет формы №1-ОЛ "О рассмотрении обращений физических и юридических лиц"</t>
  </si>
  <si>
    <t xml:space="preserve">Таблица А "Рассмотрение обращений физических лиц "   </t>
  </si>
  <si>
    <t xml:space="preserve">Наименование </t>
  </si>
  <si>
    <t>код строки</t>
  </si>
  <si>
    <t>остаток не рассмотренных обращений на начало года</t>
  </si>
  <si>
    <t>поступило обращений за отчетный период</t>
  </si>
  <si>
    <t>в т.ч. из гр. 2</t>
  </si>
  <si>
    <t>из них из гр.2</t>
  </si>
  <si>
    <t>анонимные обращения</t>
  </si>
  <si>
    <t>направлены в другие органы для рассмотрения, в т.ч. по территориальности</t>
  </si>
  <si>
    <t>направлены в вышестоящий орган</t>
  </si>
  <si>
    <t xml:space="preserve"> направлены в нижестоящие органы для рассмотрения</t>
  </si>
  <si>
    <t>рассмотрены (из гр. 1 и 2)</t>
  </si>
  <si>
    <t>рассмотрены повторно</t>
  </si>
  <si>
    <t>принято к сведению и списано в дело (п.2 ст.10)</t>
  </si>
  <si>
    <r>
      <t>списано без рассмотрения (пп.1) и 2)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п.1 ст.5) </t>
    </r>
  </si>
  <si>
    <t>рассмотрены с нарушением срока</t>
  </si>
  <si>
    <t xml:space="preserve">рассмотрено продлением срока </t>
  </si>
  <si>
    <t>остаток на конец отчетного периода</t>
  </si>
  <si>
    <t>Количество лиц, привлеченных за ненадлежащее рассмотрение к:</t>
  </si>
  <si>
    <t>поступило на личном приеме</t>
  </si>
  <si>
    <t>поступило из вышестоящих органов</t>
  </si>
  <si>
    <t>из гр. 4</t>
  </si>
  <si>
    <t>от депутатов</t>
  </si>
  <si>
    <t>поступило от других субъектов, должностных лиц</t>
  </si>
  <si>
    <t xml:space="preserve"> заявлений</t>
  </si>
  <si>
    <t>жалоб</t>
  </si>
  <si>
    <t>прочие обращения</t>
  </si>
  <si>
    <t>направлены в другие органы для рассмотрения, в т.ч. по территориальности повторно</t>
  </si>
  <si>
    <t>направлены в нижестоящие органы для рассмотрения повторно</t>
  </si>
  <si>
    <t>о полном или частичном удовлетворении</t>
  </si>
  <si>
    <t>из графы 19</t>
  </si>
  <si>
    <t>об отказе в удовлетворении</t>
  </si>
  <si>
    <t>о даче разъяснения</t>
  </si>
  <si>
    <t>о прекращении рассмотрения</t>
  </si>
  <si>
    <t>дисциплинарной ответственности</t>
  </si>
  <si>
    <t>административной ответственности</t>
  </si>
  <si>
    <t>из Администрации Президента РК</t>
  </si>
  <si>
    <t>из канцелярии Премьер Министра</t>
  </si>
  <si>
    <t>удовлетворено в т.ч. по которым было отказано подведомственными органами</t>
  </si>
  <si>
    <t>А</t>
  </si>
  <si>
    <t>Б</t>
  </si>
  <si>
    <t>2 </t>
  </si>
  <si>
    <t>3 </t>
  </si>
  <si>
    <t>4 </t>
  </si>
  <si>
    <t>5 </t>
  </si>
  <si>
    <t>6 </t>
  </si>
  <si>
    <t>7 </t>
  </si>
  <si>
    <t>8 </t>
  </si>
  <si>
    <t> 9</t>
  </si>
  <si>
    <t>Всего</t>
  </si>
  <si>
    <t>государственное устроиство</t>
  </si>
  <si>
    <t>общие вопросы государственного управления</t>
  </si>
  <si>
    <t>политические партии</t>
  </si>
  <si>
    <t>общественные и религиозные объединения</t>
  </si>
  <si>
    <t>законодательство по вопросам миграции населения</t>
  </si>
  <si>
    <t>выборы</t>
  </si>
  <si>
    <t>коррупции</t>
  </si>
  <si>
    <t>права и свободы человека</t>
  </si>
  <si>
    <t>использование природно-сырьевых ресурсов, экология</t>
  </si>
  <si>
    <t>общие вопросы использования природно-сырьевых ресурсов и экологии</t>
  </si>
  <si>
    <t>земельные ресурсы</t>
  </si>
  <si>
    <t>государственная экологическая экспертиза</t>
  </si>
  <si>
    <t>лицензирование в сфере охраны окружающей среды</t>
  </si>
  <si>
    <t>выдача разрешения в сфере охраны окр.среды</t>
  </si>
  <si>
    <t xml:space="preserve">водные ресурсы </t>
  </si>
  <si>
    <t>финансовая деятельность</t>
  </si>
  <si>
    <t>общие финансовые вопросы</t>
  </si>
  <si>
    <t>банковская деятельность</t>
  </si>
  <si>
    <t>страховая деятельность</t>
  </si>
  <si>
    <t>деятельность на рынке ценных бумаг</t>
  </si>
  <si>
    <t>таможенная деятельность</t>
  </si>
  <si>
    <t>деятельность накопительных пенсионных фондов</t>
  </si>
  <si>
    <t>экономическая деятельность, планирование</t>
  </si>
  <si>
    <t>общие вопросы экономики и планирования</t>
  </si>
  <si>
    <t>налоговые отношения</t>
  </si>
  <si>
    <t>государственное имущество</t>
  </si>
  <si>
    <t>лицензирование</t>
  </si>
  <si>
    <t>недвижимость</t>
  </si>
  <si>
    <t>легализация имущества</t>
  </si>
  <si>
    <t>земля и землепользование</t>
  </si>
  <si>
    <t>общие вопросы землепользования</t>
  </si>
  <si>
    <t>выделение земли для ведения сельхозяйственной деятельности</t>
  </si>
  <si>
    <t>выделение  земли под строительство ИЖС</t>
  </si>
  <si>
    <t>Вооруженные силы, другие войска и воинские формирования</t>
  </si>
  <si>
    <t>Международные отношения</t>
  </si>
  <si>
    <t>общие вопросы предпринимательства</t>
  </si>
  <si>
    <t>статистика</t>
  </si>
  <si>
    <t xml:space="preserve">труд и занятость населения социальное и пенсионное обеспечение </t>
  </si>
  <si>
    <t>общие вопросы труда и занятости, социального и пенсионного обеспечения</t>
  </si>
  <si>
    <t>устройство на работу и высбовождение, в т.ч. вопросы по оказанию содействия в трудоустройстве</t>
  </si>
  <si>
    <t>вопросы по оформлению производственного травматизма работодателем</t>
  </si>
  <si>
    <t xml:space="preserve"> задолженности по зарплате</t>
  </si>
  <si>
    <t>здравоохранение, санитария и гигиена</t>
  </si>
  <si>
    <t xml:space="preserve">общие вопросы здравоохранения, санитарии и гигиены </t>
  </si>
  <si>
    <t>вопросы соблюдения санитарных норм при реализации  продуктов питания и при оказании услуг</t>
  </si>
  <si>
    <t>общие вопросы по защите прав потребителей</t>
  </si>
  <si>
    <t>промышленность</t>
  </si>
  <si>
    <t>строительство</t>
  </si>
  <si>
    <t>общие вопросы государственного регулирования  строительства</t>
  </si>
  <si>
    <t xml:space="preserve">лицензирование и выдача разрешительных документов на строительство </t>
  </si>
  <si>
    <t xml:space="preserve">строительных работ </t>
  </si>
  <si>
    <t>вопросы по долевому участию в жилищном строительстве</t>
  </si>
  <si>
    <t>транспорт, коммуникации</t>
  </si>
  <si>
    <t>общие вопросы транспорта и коммуникации</t>
  </si>
  <si>
    <t>связь и информация</t>
  </si>
  <si>
    <t>сельское хозяйство</t>
  </si>
  <si>
    <t>общие вопросы агропромышленного комплекса</t>
  </si>
  <si>
    <t>общие вопросы животноводства</t>
  </si>
  <si>
    <t>общие вопросы растениеводства и защиты растении</t>
  </si>
  <si>
    <t>вопросы кредитования  сельхозтоваропроизводителей</t>
  </si>
  <si>
    <t>жилищно-коммунальное хозяйство бытовое обслуживание населения</t>
  </si>
  <si>
    <t>общие вопросы жилищно коммунального хозяйства</t>
  </si>
  <si>
    <t>содержания жилищного фонда</t>
  </si>
  <si>
    <t>теплоснабжения</t>
  </si>
  <si>
    <t>наука и техника, инновации</t>
  </si>
  <si>
    <t>образование</t>
  </si>
  <si>
    <t>техническое регулирование</t>
  </si>
  <si>
    <t>общие вопросы технического регулирования и стандартизации</t>
  </si>
  <si>
    <t xml:space="preserve">маркировка и качество продуктов питания и товаров народного потребления </t>
  </si>
  <si>
    <t>культура и искусство</t>
  </si>
  <si>
    <t>средства массовой информации</t>
  </si>
  <si>
    <t>спорт и физическая культура и туризм</t>
  </si>
  <si>
    <t>вопросы правосудия</t>
  </si>
  <si>
    <t>вопросы правопорядка</t>
  </si>
  <si>
    <t>деятельность административной полиции</t>
  </si>
  <si>
    <t>следствия и дознания</t>
  </si>
  <si>
    <t>документирование и регистрация населения</t>
  </si>
  <si>
    <t>чрезвычайной ситуации</t>
  </si>
  <si>
    <t>об обжаловании решений и действий (бездействий) органов государственной власти и должностных лиц</t>
  </si>
  <si>
    <t>из них:</t>
  </si>
  <si>
    <t>местных исполнительных органов (акимат)</t>
  </si>
  <si>
    <t>государственных органов</t>
  </si>
  <si>
    <t>правоохранительных органов</t>
  </si>
  <si>
    <t>поступившие в соответствии с подпунктом 3) пункта 1 статьи 4 ЗРК "О государственных услугах"</t>
  </si>
  <si>
    <t>другие обращения</t>
  </si>
  <si>
    <t xml:space="preserve"> </t>
  </si>
  <si>
    <t>лист 1</t>
  </si>
  <si>
    <t xml:space="preserve">               __________________________</t>
  </si>
  <si>
    <t>СТАТИСТИЧЕСКИЙ ОТЧЕТ</t>
  </si>
  <si>
    <t>Отчет формы № 1-ОЛ</t>
  </si>
  <si>
    <t xml:space="preserve">отчет формы № 1-ОЛ </t>
  </si>
  <si>
    <t>Представляется</t>
  </si>
  <si>
    <t xml:space="preserve">        ф.и.о., подпись.</t>
  </si>
  <si>
    <t>2015 год. (9 месяцев)</t>
  </si>
  <si>
    <t>из них жалобы предпринимателей</t>
  </si>
  <si>
    <t>Приложение  7 к приказу                              Генерального Прокурора                           Республики Казахстан                                             от "18" декабря 2015 года №147</t>
  </si>
  <si>
    <t>удовлетворено заявлений</t>
  </si>
  <si>
    <t xml:space="preserve"> удовлетворено жалоб</t>
  </si>
  <si>
    <t>из гр. 14</t>
  </si>
  <si>
    <t>из гр. 17</t>
  </si>
  <si>
    <t>приняты решения (из гр. 19)</t>
  </si>
  <si>
    <t>приняты решения (из гр.27)</t>
  </si>
  <si>
    <t xml:space="preserve">Приложение 7 к Правилам учета обращений физических и юридических лиц, утвержденных приказом Генерального Прокурора РК от 18.12.15г. №147                                                                                                                                                               </t>
  </si>
  <si>
    <t>Комитет представляет сводный отчет по республике в Генеральную прокуратуру Республики Казахстан к 12 числу месяца, следующего за отчетным периодом.</t>
  </si>
  <si>
    <t>ежемесячный</t>
  </si>
  <si>
    <t>ПО СТРОКАМ</t>
  </si>
  <si>
    <t>Значение в графе</t>
  </si>
  <si>
    <t>Значение в сумме строк</t>
  </si>
  <si>
    <t>Строка 1 равна сумме строк 2-68, 72, 73</t>
  </si>
  <si>
    <t>Строка 68 больше или равна сумме строк 69-71</t>
  </si>
  <si>
    <t>ПО ГРАФАМ</t>
  </si>
  <si>
    <t>Логика</t>
  </si>
  <si>
    <t>Графа 2 равна сумме граф 9,10, 12</t>
  </si>
  <si>
    <t>Графа 2 больше или равно сумме граф 3,4,7,8</t>
  </si>
  <si>
    <t>Значение в сумме граф</t>
  </si>
  <si>
    <t>Сумма граф 1 и 2 меньше или равна сумме граф 14, 16,17,19,32,33,36</t>
  </si>
  <si>
    <t>Сумма граф 1 и 2</t>
  </si>
  <si>
    <t>Сумма граф 14, 16,17,19,32,33,36</t>
  </si>
  <si>
    <t>Значение в сумме граф 3,4,7,8</t>
  </si>
  <si>
    <t>Графа 19 равна сумме граф 20,24,25,26</t>
  </si>
  <si>
    <t>Значение в графе 20</t>
  </si>
  <si>
    <t>Значение в графе 27</t>
  </si>
  <si>
    <t>Значение в сумме граф 28,29,30,31</t>
  </si>
  <si>
    <t>Сумма граф 34,35 меньше или равен графе 19</t>
  </si>
  <si>
    <t>Значение в сумме граф 34,35</t>
  </si>
  <si>
    <t>Значение графы 19</t>
  </si>
  <si>
    <t>Created and designed by Sadykov M. B., 2016</t>
  </si>
  <si>
    <t>Значение в сумме  граф 21,22</t>
  </si>
  <si>
    <t>Графа 27 равна или больше суммы граф 28,29,30,31</t>
  </si>
  <si>
    <t>Графа 20 равна или больше суммы граф 21,22</t>
  </si>
  <si>
    <t>Куда представляется:  в ГУ "Управление Комитета по правовой статистике и специальным учетам Генеральной прокуратуры РК по Акмолинской области"</t>
  </si>
  <si>
    <t xml:space="preserve">Заведующая                                    </t>
  </si>
  <si>
    <t>ф.и.о. подпись</t>
  </si>
  <si>
    <t>"О рассмотрении обращений физических лиц"</t>
  </si>
  <si>
    <r>
      <t>Кем представляется:</t>
    </r>
    <r>
      <rPr>
        <b/>
        <sz val="12"/>
        <rFont val="Times New Roman Cyr"/>
        <charset val="204"/>
      </rPr>
      <t xml:space="preserve">  ГККП "Детский сад №6"Солнышко" при отделе образования города Степногорска</t>
    </r>
  </si>
  <si>
    <t>Кушерова Гульжан Олжабаевна</t>
  </si>
  <si>
    <t>Заведующая                                                                   Г.Кушерова</t>
  </si>
  <si>
    <t>Исполнитель:  Харькова С.В.</t>
  </si>
  <si>
    <t xml:space="preserve"> с 01.01.2017 по 31.05.2017</t>
  </si>
  <si>
    <t>"31" мая 2017 г.</t>
  </si>
  <si>
    <t>" 31 " мая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</si>
</sst>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6"/>
      <name val="Times New Roman Cyr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u/>
      <sz val="10"/>
      <name val="Arial Cyr"/>
      <charset val="204"/>
    </font>
    <font>
      <sz val="10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i/>
      <vertAlign val="superscript"/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b/>
      <sz val="16"/>
      <color rgb="FFFF0000"/>
      <name val="Times New Roman Cyr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178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justify" wrapText="1" readingOrder="1"/>
    </xf>
    <xf numFmtId="0" fontId="5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4" fillId="0" borderId="0" xfId="0" applyFont="1"/>
    <xf numFmtId="0" fontId="9" fillId="0" borderId="0" xfId="5" applyFont="1" applyAlignment="1">
      <alignment horizontal="justify" vertical="center"/>
    </xf>
    <xf numFmtId="0" fontId="8" fillId="0" borderId="0" xfId="5" applyAlignment="1">
      <alignment horizontal="justify" vertical="center"/>
    </xf>
    <xf numFmtId="0" fontId="12" fillId="0" borderId="0" xfId="4" applyFont="1"/>
    <xf numFmtId="0" fontId="7" fillId="0" borderId="0" xfId="4"/>
    <xf numFmtId="0" fontId="5" fillId="0" borderId="0" xfId="4" applyFont="1"/>
    <xf numFmtId="0" fontId="13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5" fillId="0" borderId="0" xfId="4" applyFont="1" applyBorder="1"/>
    <xf numFmtId="0" fontId="8" fillId="0" borderId="0" xfId="5" applyAlignment="1">
      <alignment horizontal="center" vertical="top" wrapText="1"/>
    </xf>
    <xf numFmtId="0" fontId="18" fillId="0" borderId="0" xfId="4" applyFont="1" applyBorder="1" applyAlignment="1">
      <alignment horizontal="center"/>
    </xf>
    <xf numFmtId="0" fontId="19" fillId="0" borderId="0" xfId="5" applyFont="1" applyAlignment="1"/>
    <xf numFmtId="0" fontId="20" fillId="0" borderId="0" xfId="5" applyFont="1" applyAlignment="1">
      <alignment horizontal="center" vertical="center" wrapText="1"/>
    </xf>
    <xf numFmtId="0" fontId="15" fillId="0" borderId="0" xfId="4" applyFont="1" applyAlignment="1">
      <alignment horizontal="left"/>
    </xf>
    <xf numFmtId="0" fontId="21" fillId="0" borderId="0" xfId="4" applyFont="1" applyBorder="1" applyAlignment="1">
      <alignment horizontal="center"/>
    </xf>
    <xf numFmtId="0" fontId="23" fillId="0" borderId="0" xfId="5" applyFont="1" applyAlignment="1">
      <alignment vertical="top" wrapText="1"/>
    </xf>
    <xf numFmtId="0" fontId="24" fillId="0" borderId="0" xfId="4" applyFont="1" applyAlignment="1">
      <alignment horizontal="center"/>
    </xf>
    <xf numFmtId="0" fontId="10" fillId="0" borderId="0" xfId="3" applyFont="1"/>
    <xf numFmtId="0" fontId="20" fillId="0" borderId="0" xfId="4" applyFont="1"/>
    <xf numFmtId="0" fontId="25" fillId="0" borderId="0" xfId="3" applyFont="1" applyAlignment="1">
      <alignment horizontal="left"/>
    </xf>
    <xf numFmtId="0" fontId="27" fillId="0" borderId="0" xfId="3" applyFont="1"/>
    <xf numFmtId="0" fontId="10" fillId="0" borderId="0" xfId="3" quotePrefix="1" applyFont="1" applyAlignment="1">
      <alignment horizontal="left"/>
    </xf>
    <xf numFmtId="0" fontId="27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4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1" fillId="0" borderId="0" xfId="0" applyFont="1"/>
    <xf numFmtId="0" fontId="30" fillId="0" borderId="0" xfId="0" applyFont="1"/>
    <xf numFmtId="0" fontId="30" fillId="3" borderId="1" xfId="0" applyFont="1" applyFill="1" applyBorder="1"/>
    <xf numFmtId="0" fontId="30" fillId="4" borderId="5" xfId="0" applyFont="1" applyFill="1" applyBorder="1"/>
    <xf numFmtId="0" fontId="30" fillId="4" borderId="1" xfId="0" applyFont="1" applyFill="1" applyBorder="1"/>
    <xf numFmtId="0" fontId="31" fillId="3" borderId="1" xfId="0" applyFont="1" applyFill="1" applyBorder="1" applyAlignment="1">
      <alignment wrapText="1"/>
    </xf>
    <xf numFmtId="0" fontId="16" fillId="0" borderId="5" xfId="2" applyFont="1" applyBorder="1"/>
    <xf numFmtId="0" fontId="30" fillId="3" borderId="1" xfId="0" applyFont="1" applyFill="1" applyBorder="1" applyAlignment="1">
      <alignment wrapText="1"/>
    </xf>
    <xf numFmtId="1" fontId="30" fillId="0" borderId="5" xfId="0" applyNumberFormat="1" applyFont="1" applyBorder="1"/>
    <xf numFmtId="0" fontId="30" fillId="0" borderId="0" xfId="0" applyFont="1" applyAlignment="1">
      <alignment wrapText="1"/>
    </xf>
    <xf numFmtId="0" fontId="31" fillId="0" borderId="0" xfId="0" applyFont="1"/>
    <xf numFmtId="0" fontId="30" fillId="0" borderId="0" xfId="0" applyFont="1" applyBorder="1"/>
    <xf numFmtId="1" fontId="30" fillId="0" borderId="0" xfId="0" applyNumberFormat="1" applyFont="1" applyBorder="1"/>
    <xf numFmtId="0" fontId="32" fillId="0" borderId="1" xfId="0" applyFont="1" applyBorder="1"/>
    <xf numFmtId="1" fontId="32" fillId="0" borderId="1" xfId="0" applyNumberFormat="1" applyFont="1" applyBorder="1"/>
    <xf numFmtId="1" fontId="32" fillId="0" borderId="6" xfId="0" applyNumberFormat="1" applyFont="1" applyBorder="1"/>
    <xf numFmtId="0" fontId="32" fillId="0" borderId="7" xfId="0" applyFont="1" applyBorder="1"/>
    <xf numFmtId="1" fontId="32" fillId="0" borderId="7" xfId="0" applyNumberFormat="1" applyFont="1" applyBorder="1"/>
    <xf numFmtId="1" fontId="32" fillId="0" borderId="8" xfId="0" applyNumberFormat="1" applyFont="1" applyBorder="1"/>
    <xf numFmtId="0" fontId="32" fillId="4" borderId="9" xfId="0" applyFont="1" applyFill="1" applyBorder="1"/>
    <xf numFmtId="0" fontId="32" fillId="4" borderId="10" xfId="0" applyFont="1" applyFill="1" applyBorder="1"/>
    <xf numFmtId="0" fontId="33" fillId="3" borderId="11" xfId="0" applyFont="1" applyFill="1" applyBorder="1" applyAlignment="1">
      <alignment wrapText="1"/>
    </xf>
    <xf numFmtId="0" fontId="32" fillId="4" borderId="1" xfId="0" applyFont="1" applyFill="1" applyBorder="1"/>
    <xf numFmtId="0" fontId="32" fillId="0" borderId="5" xfId="0" applyFont="1" applyBorder="1"/>
    <xf numFmtId="0" fontId="33" fillId="3" borderId="11" xfId="0" applyFont="1" applyFill="1" applyBorder="1" applyAlignment="1">
      <alignment vertical="top" wrapText="1"/>
    </xf>
    <xf numFmtId="0" fontId="33" fillId="3" borderId="12" xfId="0" applyFont="1" applyFill="1" applyBorder="1" applyAlignment="1">
      <alignment vertical="top"/>
    </xf>
    <xf numFmtId="0" fontId="33" fillId="3" borderId="12" xfId="0" applyFont="1" applyFill="1" applyBorder="1" applyAlignment="1">
      <alignment horizontal="left" vertical="top" wrapText="1"/>
    </xf>
    <xf numFmtId="0" fontId="33" fillId="3" borderId="13" xfId="0" applyFont="1" applyFill="1" applyBorder="1" applyAlignment="1">
      <alignment vertical="top" wrapText="1"/>
    </xf>
    <xf numFmtId="0" fontId="33" fillId="3" borderId="12" xfId="0" applyFont="1" applyFill="1" applyBorder="1" applyAlignment="1">
      <alignment horizontal="left" vertical="top"/>
    </xf>
    <xf numFmtId="0" fontId="33" fillId="3" borderId="13" xfId="0" applyFont="1" applyFill="1" applyBorder="1" applyAlignment="1">
      <alignment horizontal="left" vertical="top" wrapText="1"/>
    </xf>
    <xf numFmtId="0" fontId="33" fillId="3" borderId="12" xfId="0" applyFont="1" applyFill="1" applyBorder="1"/>
    <xf numFmtId="0" fontId="33" fillId="3" borderId="12" xfId="0" applyFont="1" applyFill="1" applyBorder="1" applyAlignment="1">
      <alignment vertical="top" wrapText="1"/>
    </xf>
    <xf numFmtId="0" fontId="34" fillId="0" borderId="0" xfId="0" applyFont="1"/>
    <xf numFmtId="0" fontId="33" fillId="3" borderId="1" xfId="0" applyFont="1" applyFill="1" applyBorder="1" applyAlignment="1">
      <alignment horizontal="left" vertical="top" wrapText="1"/>
    </xf>
    <xf numFmtId="0" fontId="32" fillId="3" borderId="1" xfId="0" applyFont="1" applyFill="1" applyBorder="1" applyAlignment="1">
      <alignment horizontal="left" vertical="top"/>
    </xf>
    <xf numFmtId="0" fontId="32" fillId="3" borderId="1" xfId="0" applyFont="1" applyFill="1" applyBorder="1" applyAlignment="1">
      <alignment horizontal="left" vertical="top" wrapText="1"/>
    </xf>
    <xf numFmtId="0" fontId="33" fillId="0" borderId="0" xfId="0" applyFont="1"/>
    <xf numFmtId="0" fontId="33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5" fillId="0" borderId="14" xfId="1" applyFont="1" applyFill="1" applyBorder="1" applyAlignment="1" applyProtection="1">
      <alignment horizontal="right" vertical="center" wrapText="1"/>
    </xf>
    <xf numFmtId="0" fontId="5" fillId="0" borderId="21" xfId="1" applyFont="1" applyFill="1" applyBorder="1" applyAlignment="1" applyProtection="1">
      <alignment horizontal="right" vertical="center" wrapText="1"/>
    </xf>
    <xf numFmtId="0" fontId="5" fillId="0" borderId="0" xfId="4" applyFont="1" applyBorder="1" applyAlignment="1">
      <alignment horizontal="center" vertical="top" wrapText="1"/>
    </xf>
    <xf numFmtId="0" fontId="8" fillId="0" borderId="0" xfId="5"/>
    <xf numFmtId="0" fontId="26" fillId="0" borderId="0" xfId="3" applyFont="1" applyAlignment="1">
      <alignment horizontal="center" vertical="justify"/>
    </xf>
    <xf numFmtId="0" fontId="35" fillId="0" borderId="0" xfId="4" applyFont="1"/>
    <xf numFmtId="0" fontId="36" fillId="0" borderId="0" xfId="4" applyFont="1"/>
    <xf numFmtId="0" fontId="37" fillId="0" borderId="0" xfId="4" applyFont="1"/>
    <xf numFmtId="0" fontId="38" fillId="0" borderId="0" xfId="4" applyFont="1" applyAlignment="1">
      <alignment horizontal="center"/>
    </xf>
    <xf numFmtId="0" fontId="39" fillId="0" borderId="0" xfId="4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5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textRotation="90" wrapText="1"/>
    </xf>
    <xf numFmtId="0" fontId="2" fillId="0" borderId="3" xfId="0" applyFont="1" applyBorder="1" applyAlignment="1">
      <alignment horizontal="left" textRotation="90" wrapText="1"/>
    </xf>
    <xf numFmtId="0" fontId="5" fillId="0" borderId="1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2" xfId="0" applyFont="1" applyFill="1" applyBorder="1" applyAlignment="1">
      <alignment horizontal="left" vertical="center" textRotation="90" wrapText="1"/>
    </xf>
    <xf numFmtId="0" fontId="2" fillId="0" borderId="1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8" xfId="0" applyFont="1" applyFill="1" applyBorder="1" applyAlignment="1">
      <alignment horizontal="left" textRotation="90" wrapText="1"/>
    </xf>
    <xf numFmtId="0" fontId="2" fillId="0" borderId="19" xfId="0" applyFont="1" applyBorder="1" applyAlignment="1"/>
    <xf numFmtId="0" fontId="2" fillId="0" borderId="20" xfId="0" applyFont="1" applyBorder="1" applyAlignment="1"/>
    <xf numFmtId="0" fontId="5" fillId="0" borderId="2" xfId="0" applyFont="1" applyFill="1" applyBorder="1" applyAlignment="1">
      <alignment textRotation="90" wrapText="1"/>
    </xf>
    <xf numFmtId="0" fontId="2" fillId="0" borderId="16" xfId="0" applyFont="1" applyBorder="1" applyAlignment="1"/>
    <xf numFmtId="0" fontId="5" fillId="0" borderId="15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8" fillId="0" borderId="0" xfId="5" applyFont="1" applyAlignment="1">
      <alignment horizontal="justify" vertical="center" wrapText="1"/>
    </xf>
    <xf numFmtId="0" fontId="15" fillId="0" borderId="0" xfId="4" applyFont="1" applyAlignment="1">
      <alignment horizontal="center"/>
    </xf>
    <xf numFmtId="0" fontId="17" fillId="0" borderId="0" xfId="4" applyFont="1" applyBorder="1" applyAlignment="1">
      <alignment horizontal="center" vertical="justify" wrapText="1"/>
    </xf>
    <xf numFmtId="0" fontId="8" fillId="0" borderId="0" xfId="5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8" fillId="0" borderId="0" xfId="5" applyAlignment="1"/>
    <xf numFmtId="0" fontId="16" fillId="0" borderId="0" xfId="4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5" fillId="0" borderId="0" xfId="5" applyFont="1" applyAlignment="1">
      <alignment horizontal="justify"/>
    </xf>
    <xf numFmtId="0" fontId="8" fillId="0" borderId="0" xfId="5"/>
    <xf numFmtId="0" fontId="15" fillId="0" borderId="0" xfId="4" applyFont="1" applyAlignment="1">
      <alignment horizontal="center" wrapText="1"/>
    </xf>
    <xf numFmtId="0" fontId="13" fillId="0" borderId="0" xfId="4" quotePrefix="1" applyFont="1" applyAlignment="1">
      <alignment horizontal="left"/>
    </xf>
    <xf numFmtId="0" fontId="5" fillId="0" borderId="0" xfId="5" applyFont="1" applyAlignment="1">
      <alignment horizontal="justify" vertical="center" wrapText="1"/>
    </xf>
    <xf numFmtId="0" fontId="22" fillId="0" borderId="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6" fillId="0" borderId="0" xfId="3" applyFont="1" applyAlignment="1">
      <alignment horizontal="center" vertical="justify"/>
    </xf>
    <xf numFmtId="0" fontId="5" fillId="0" borderId="0" xfId="4" applyFont="1" applyAlignment="1">
      <alignment horizontal="justify" vertical="center" wrapText="1"/>
    </xf>
    <xf numFmtId="0" fontId="8" fillId="0" borderId="0" xfId="5" applyAlignment="1">
      <alignment horizontal="justify" vertical="center" wrapText="1"/>
    </xf>
    <xf numFmtId="0" fontId="5" fillId="0" borderId="0" xfId="4" applyFont="1" applyAlignment="1">
      <alignment horizontal="justify" wrapText="1"/>
    </xf>
    <xf numFmtId="0" fontId="8" fillId="0" borderId="0" xfId="5" applyAlignment="1">
      <alignment horizontal="justify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_1e-kchs1" xfId="3"/>
    <cellStyle name="Обычный_1e-mvd1" xfId="4"/>
    <cellStyle name="Обычный_og1_fizl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tabSelected="1" view="pageBreakPreview" topLeftCell="A76" zoomScale="98" zoomScaleSheetLayoutView="98" workbookViewId="0">
      <selection activeCell="G78" sqref="G78"/>
    </sheetView>
  </sheetViews>
  <sheetFormatPr defaultColWidth="9.140625" defaultRowHeight="12.75" x14ac:dyDescent="0.2"/>
  <cols>
    <col min="1" max="1" width="12.5703125" style="2" customWidth="1"/>
    <col min="2" max="2" width="36.5703125" style="2" customWidth="1"/>
    <col min="3" max="3" width="3.85546875" style="2" bestFit="1" customWidth="1"/>
    <col min="4" max="4" width="10.7109375" style="2" customWidth="1"/>
    <col min="5" max="5" width="10.7109375" style="1" customWidth="1"/>
    <col min="6" max="11" width="10.7109375" style="2" customWidth="1"/>
    <col min="12" max="14" width="10.7109375" style="1" customWidth="1"/>
    <col min="15" max="18" width="10.7109375" style="2" customWidth="1"/>
    <col min="19" max="19" width="10.7109375" style="20" customWidth="1"/>
    <col min="20" max="41" width="10.7109375" style="2" customWidth="1"/>
    <col min="42" max="16384" width="9.140625" style="2"/>
  </cols>
  <sheetData>
    <row r="1" spans="1:41" ht="64.5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S1" s="2"/>
      <c r="AJ1" s="93"/>
      <c r="AK1" s="93"/>
      <c r="AL1" s="93"/>
      <c r="AM1" s="107" t="s">
        <v>146</v>
      </c>
      <c r="AN1" s="107"/>
      <c r="AO1" s="107"/>
    </row>
    <row r="2" spans="1:41" ht="12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112"/>
      <c r="AK2" s="112"/>
      <c r="AL2" s="112"/>
      <c r="AM2" s="112"/>
      <c r="AN2" s="112"/>
      <c r="AO2" s="112"/>
    </row>
    <row r="3" spans="1:41" ht="12" hidden="1" customHeight="1" x14ac:dyDescent="0.25">
      <c r="A3" s="50"/>
      <c r="B3" s="50" t="s">
        <v>144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J3" s="49"/>
      <c r="AK3" s="49"/>
      <c r="AL3" s="49"/>
      <c r="AM3" s="49"/>
      <c r="AN3" s="49"/>
      <c r="AO3" s="49"/>
    </row>
    <row r="4" spans="1:41" ht="12" hidden="1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J4" s="49"/>
      <c r="AK4" s="49"/>
      <c r="AL4" s="49"/>
      <c r="AM4" s="49"/>
      <c r="AN4" s="49"/>
      <c r="AO4" s="49"/>
    </row>
    <row r="5" spans="1:41" ht="12" hidden="1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J5" s="49"/>
      <c r="AK5" s="49"/>
      <c r="AL5" s="49"/>
      <c r="AM5" s="49"/>
      <c r="AN5" s="49"/>
      <c r="AO5" s="49"/>
    </row>
    <row r="6" spans="1:41" ht="12" hidden="1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J6" s="49"/>
      <c r="AK6" s="49"/>
      <c r="AL6" s="49"/>
      <c r="AM6" s="49"/>
      <c r="AN6" s="49"/>
      <c r="AO6" s="49"/>
    </row>
    <row r="7" spans="1:41" s="6" customFormat="1" ht="67.5" customHeight="1" x14ac:dyDescent="0.2">
      <c r="A7" s="113" t="s">
        <v>2</v>
      </c>
      <c r="B7" s="113"/>
      <c r="C7" s="114" t="s">
        <v>3</v>
      </c>
      <c r="D7" s="115" t="s">
        <v>4</v>
      </c>
      <c r="E7" s="118" t="s">
        <v>5</v>
      </c>
      <c r="F7" s="119" t="s">
        <v>6</v>
      </c>
      <c r="G7" s="119"/>
      <c r="H7" s="119"/>
      <c r="I7" s="119"/>
      <c r="J7" s="119"/>
      <c r="K7" s="119"/>
      <c r="L7" s="120" t="s">
        <v>7</v>
      </c>
      <c r="M7" s="121"/>
      <c r="N7" s="121"/>
      <c r="O7" s="122"/>
      <c r="P7" s="125" t="s">
        <v>8</v>
      </c>
      <c r="Q7" s="118" t="s">
        <v>9</v>
      </c>
      <c r="R7" s="5" t="s">
        <v>149</v>
      </c>
      <c r="S7" s="118" t="s">
        <v>10</v>
      </c>
      <c r="T7" s="118" t="s">
        <v>11</v>
      </c>
      <c r="U7" s="5" t="s">
        <v>150</v>
      </c>
      <c r="V7" s="118" t="s">
        <v>12</v>
      </c>
      <c r="W7" s="119" t="s">
        <v>151</v>
      </c>
      <c r="X7" s="119"/>
      <c r="Y7" s="119"/>
      <c r="Z7" s="119"/>
      <c r="AA7" s="119"/>
      <c r="AB7" s="119"/>
      <c r="AC7" s="119"/>
      <c r="AD7" s="118" t="s">
        <v>13</v>
      </c>
      <c r="AE7" s="119" t="s">
        <v>152</v>
      </c>
      <c r="AF7" s="119"/>
      <c r="AG7" s="119"/>
      <c r="AH7" s="119"/>
      <c r="AI7" s="123" t="s">
        <v>14</v>
      </c>
      <c r="AJ7" s="123" t="s">
        <v>15</v>
      </c>
      <c r="AK7" s="123" t="s">
        <v>16</v>
      </c>
      <c r="AL7" s="123" t="s">
        <v>17</v>
      </c>
      <c r="AM7" s="123" t="s">
        <v>18</v>
      </c>
      <c r="AN7" s="128" t="s">
        <v>19</v>
      </c>
      <c r="AO7" s="128"/>
    </row>
    <row r="8" spans="1:41" s="6" customFormat="1" ht="18.75" customHeight="1" x14ac:dyDescent="0.2">
      <c r="A8" s="113"/>
      <c r="B8" s="113"/>
      <c r="C8" s="114"/>
      <c r="D8" s="116"/>
      <c r="E8" s="118"/>
      <c r="F8" s="118" t="s">
        <v>20</v>
      </c>
      <c r="G8" s="118" t="s">
        <v>21</v>
      </c>
      <c r="H8" s="119" t="s">
        <v>22</v>
      </c>
      <c r="I8" s="119"/>
      <c r="J8" s="118" t="s">
        <v>23</v>
      </c>
      <c r="K8" s="118" t="s">
        <v>24</v>
      </c>
      <c r="L8" s="118" t="s">
        <v>25</v>
      </c>
      <c r="M8" s="118" t="s">
        <v>26</v>
      </c>
      <c r="N8" s="125" t="s">
        <v>145</v>
      </c>
      <c r="O8" s="118" t="s">
        <v>27</v>
      </c>
      <c r="P8" s="126"/>
      <c r="Q8" s="118"/>
      <c r="R8" s="118" t="s">
        <v>28</v>
      </c>
      <c r="S8" s="118"/>
      <c r="T8" s="118"/>
      <c r="U8" s="118" t="s">
        <v>29</v>
      </c>
      <c r="V8" s="118"/>
      <c r="W8" s="118" t="s">
        <v>30</v>
      </c>
      <c r="X8" s="119" t="s">
        <v>31</v>
      </c>
      <c r="Y8" s="119"/>
      <c r="Z8" s="119"/>
      <c r="AA8" s="124" t="s">
        <v>32</v>
      </c>
      <c r="AB8" s="118" t="s">
        <v>33</v>
      </c>
      <c r="AC8" s="118" t="s">
        <v>34</v>
      </c>
      <c r="AD8" s="118"/>
      <c r="AE8" s="118" t="s">
        <v>30</v>
      </c>
      <c r="AF8" s="118" t="s">
        <v>32</v>
      </c>
      <c r="AG8" s="118" t="s">
        <v>33</v>
      </c>
      <c r="AH8" s="118" t="s">
        <v>34</v>
      </c>
      <c r="AI8" s="123"/>
      <c r="AJ8" s="123"/>
      <c r="AK8" s="123"/>
      <c r="AL8" s="123"/>
      <c r="AM8" s="123"/>
      <c r="AN8" s="123" t="s">
        <v>35</v>
      </c>
      <c r="AO8" s="123" t="s">
        <v>36</v>
      </c>
    </row>
    <row r="9" spans="1:41" s="6" customFormat="1" ht="161.25" customHeight="1" x14ac:dyDescent="0.2">
      <c r="A9" s="113"/>
      <c r="B9" s="113"/>
      <c r="C9" s="114"/>
      <c r="D9" s="117"/>
      <c r="E9" s="118"/>
      <c r="F9" s="118"/>
      <c r="G9" s="118"/>
      <c r="H9" s="7" t="s">
        <v>37</v>
      </c>
      <c r="I9" s="7" t="s">
        <v>38</v>
      </c>
      <c r="J9" s="118"/>
      <c r="K9" s="118"/>
      <c r="L9" s="118"/>
      <c r="M9" s="118"/>
      <c r="N9" s="131"/>
      <c r="O9" s="118"/>
      <c r="P9" s="127"/>
      <c r="Q9" s="118"/>
      <c r="R9" s="118"/>
      <c r="S9" s="118"/>
      <c r="T9" s="118"/>
      <c r="U9" s="118"/>
      <c r="V9" s="118"/>
      <c r="W9" s="118"/>
      <c r="X9" s="7" t="s">
        <v>147</v>
      </c>
      <c r="Y9" s="7" t="s">
        <v>148</v>
      </c>
      <c r="Z9" s="7" t="s">
        <v>39</v>
      </c>
      <c r="AA9" s="124"/>
      <c r="AB9" s="118"/>
      <c r="AC9" s="118"/>
      <c r="AD9" s="118"/>
      <c r="AE9" s="118"/>
      <c r="AF9" s="118"/>
      <c r="AG9" s="118"/>
      <c r="AH9" s="118"/>
      <c r="AI9" s="123"/>
      <c r="AJ9" s="123"/>
      <c r="AK9" s="123"/>
      <c r="AL9" s="123"/>
      <c r="AM9" s="123"/>
      <c r="AN9" s="123"/>
      <c r="AO9" s="123"/>
    </row>
    <row r="10" spans="1:41" s="6" customFormat="1" ht="13.5" customHeight="1" x14ac:dyDescent="0.2">
      <c r="A10" s="129" t="s">
        <v>40</v>
      </c>
      <c r="B10" s="129"/>
      <c r="C10" s="9" t="s">
        <v>41</v>
      </c>
      <c r="D10" s="9">
        <v>1</v>
      </c>
      <c r="E10" s="9" t="s">
        <v>42</v>
      </c>
      <c r="F10" s="9" t="s">
        <v>43</v>
      </c>
      <c r="G10" s="9" t="s">
        <v>44</v>
      </c>
      <c r="H10" s="9" t="s">
        <v>45</v>
      </c>
      <c r="I10" s="9" t="s">
        <v>46</v>
      </c>
      <c r="J10" s="9" t="s">
        <v>47</v>
      </c>
      <c r="K10" s="9" t="s">
        <v>48</v>
      </c>
      <c r="L10" s="9" t="s">
        <v>49</v>
      </c>
      <c r="M10" s="9">
        <v>10</v>
      </c>
      <c r="N10" s="9">
        <v>11</v>
      </c>
      <c r="O10" s="9">
        <v>12</v>
      </c>
      <c r="P10" s="9">
        <v>13</v>
      </c>
      <c r="Q10" s="9">
        <v>14</v>
      </c>
      <c r="R10" s="9">
        <v>15</v>
      </c>
      <c r="S10" s="9">
        <v>16</v>
      </c>
      <c r="T10" s="9">
        <v>17</v>
      </c>
      <c r="U10" s="9">
        <v>18</v>
      </c>
      <c r="V10" s="9">
        <v>19</v>
      </c>
      <c r="W10" s="9">
        <v>20</v>
      </c>
      <c r="X10" s="9">
        <v>21</v>
      </c>
      <c r="Y10" s="9">
        <v>22</v>
      </c>
      <c r="Z10" s="9">
        <v>23</v>
      </c>
      <c r="AA10" s="9">
        <v>24</v>
      </c>
      <c r="AB10" s="9">
        <v>25</v>
      </c>
      <c r="AC10" s="9">
        <v>26</v>
      </c>
      <c r="AD10" s="9">
        <v>27</v>
      </c>
      <c r="AE10" s="9">
        <v>28</v>
      </c>
      <c r="AF10" s="9">
        <v>29</v>
      </c>
      <c r="AG10" s="9">
        <v>30</v>
      </c>
      <c r="AH10" s="9">
        <v>31</v>
      </c>
      <c r="AI10" s="9">
        <v>32</v>
      </c>
      <c r="AJ10" s="9">
        <v>33</v>
      </c>
      <c r="AK10" s="9">
        <v>34</v>
      </c>
      <c r="AL10" s="9">
        <v>35</v>
      </c>
      <c r="AM10" s="9">
        <v>36</v>
      </c>
      <c r="AN10" s="9">
        <v>37</v>
      </c>
      <c r="AO10" s="9">
        <v>38</v>
      </c>
    </row>
    <row r="11" spans="1:41" ht="16.5" customHeight="1" x14ac:dyDescent="0.2">
      <c r="A11" s="129" t="s">
        <v>50</v>
      </c>
      <c r="B11" s="129"/>
      <c r="C11" s="9">
        <v>1</v>
      </c>
      <c r="D11" s="94"/>
      <c r="E11" s="94">
        <v>0</v>
      </c>
      <c r="F11" s="94">
        <v>0</v>
      </c>
      <c r="G11" s="94"/>
      <c r="H11" s="94"/>
      <c r="I11" s="94"/>
      <c r="J11" s="94"/>
      <c r="K11" s="94">
        <v>0</v>
      </c>
      <c r="L11" s="94">
        <v>0</v>
      </c>
      <c r="M11" s="94"/>
      <c r="N11" s="94"/>
      <c r="O11" s="94"/>
      <c r="P11" s="94"/>
      <c r="Q11" s="94"/>
      <c r="R11" s="94"/>
      <c r="S11" s="94"/>
      <c r="T11" s="94"/>
      <c r="U11" s="94"/>
      <c r="V11" s="94">
        <v>0</v>
      </c>
      <c r="W11" s="94">
        <v>0</v>
      </c>
      <c r="X11" s="94">
        <v>0</v>
      </c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</row>
    <row r="12" spans="1:41" ht="30.75" customHeight="1" x14ac:dyDescent="0.2">
      <c r="A12" s="130" t="s">
        <v>51</v>
      </c>
      <c r="B12" s="10" t="s">
        <v>52</v>
      </c>
      <c r="C12" s="9">
        <v>2</v>
      </c>
      <c r="D12" s="53"/>
      <c r="E12" s="96"/>
      <c r="F12" s="94"/>
      <c r="G12" s="96"/>
      <c r="H12" s="94"/>
      <c r="I12" s="96"/>
      <c r="J12" s="94"/>
      <c r="K12" s="96"/>
      <c r="L12" s="96"/>
      <c r="M12" s="96"/>
      <c r="N12" s="96"/>
      <c r="O12" s="96"/>
      <c r="P12" s="94"/>
      <c r="Q12" s="94"/>
      <c r="R12" s="94"/>
      <c r="S12" s="94"/>
      <c r="T12" s="96"/>
      <c r="U12" s="94"/>
      <c r="V12" s="96"/>
      <c r="W12" s="96"/>
      <c r="X12" s="94"/>
      <c r="Y12" s="96"/>
      <c r="Z12" s="94"/>
      <c r="AA12" s="94"/>
      <c r="AB12" s="96"/>
      <c r="AC12" s="94"/>
      <c r="AD12" s="96"/>
      <c r="AE12" s="96"/>
      <c r="AF12" s="94"/>
      <c r="AG12" s="94"/>
      <c r="AH12" s="94"/>
      <c r="AI12" s="94"/>
      <c r="AJ12" s="94"/>
      <c r="AK12" s="94"/>
      <c r="AL12" s="96"/>
      <c r="AM12" s="94"/>
      <c r="AN12" s="94"/>
      <c r="AO12" s="94"/>
    </row>
    <row r="13" spans="1:41" ht="13.5" customHeight="1" x14ac:dyDescent="0.2">
      <c r="A13" s="130"/>
      <c r="B13" s="11" t="s">
        <v>53</v>
      </c>
      <c r="C13" s="9">
        <v>3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1:41" ht="29.25" customHeight="1" x14ac:dyDescent="0.2">
      <c r="A14" s="130"/>
      <c r="B14" s="10" t="s">
        <v>54</v>
      </c>
      <c r="C14" s="9">
        <v>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</row>
    <row r="15" spans="1:41" ht="30" customHeight="1" x14ac:dyDescent="0.2">
      <c r="A15" s="130"/>
      <c r="B15" s="10" t="s">
        <v>55</v>
      </c>
      <c r="C15" s="9">
        <v>5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</row>
    <row r="16" spans="1:41" ht="15.75" customHeight="1" x14ac:dyDescent="0.2">
      <c r="A16" s="130"/>
      <c r="B16" s="11" t="s">
        <v>56</v>
      </c>
      <c r="C16" s="9">
        <v>6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</row>
    <row r="17" spans="1:41" ht="15.75" customHeight="1" x14ac:dyDescent="0.2">
      <c r="A17" s="130"/>
      <c r="B17" s="11" t="s">
        <v>57</v>
      </c>
      <c r="C17" s="9">
        <v>7</v>
      </c>
      <c r="D17" s="53"/>
      <c r="E17" s="96"/>
      <c r="F17" s="94"/>
      <c r="G17" s="94"/>
      <c r="H17" s="94"/>
      <c r="I17" s="94"/>
      <c r="J17" s="94"/>
      <c r="K17" s="96"/>
      <c r="L17" s="96"/>
      <c r="M17" s="96"/>
      <c r="N17" s="96"/>
      <c r="O17" s="94"/>
      <c r="P17" s="96"/>
      <c r="Q17" s="94"/>
      <c r="R17" s="94"/>
      <c r="S17" s="94"/>
      <c r="T17" s="96"/>
      <c r="U17" s="94"/>
      <c r="V17" s="96"/>
      <c r="W17" s="94"/>
      <c r="X17" s="94"/>
      <c r="Y17" s="94"/>
      <c r="Z17" s="94"/>
      <c r="AA17" s="94"/>
      <c r="AB17" s="96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</row>
    <row r="18" spans="1:41" ht="12.75" customHeight="1" x14ac:dyDescent="0.2">
      <c r="A18" s="130"/>
      <c r="B18" s="11" t="s">
        <v>58</v>
      </c>
      <c r="C18" s="9">
        <v>8</v>
      </c>
      <c r="D18" s="53"/>
      <c r="E18" s="96"/>
      <c r="F18" s="94"/>
      <c r="G18" s="96"/>
      <c r="H18" s="96"/>
      <c r="I18" s="94"/>
      <c r="J18" s="94"/>
      <c r="K18" s="94"/>
      <c r="L18" s="94"/>
      <c r="M18" s="96"/>
      <c r="N18" s="96"/>
      <c r="O18" s="94"/>
      <c r="P18" s="94"/>
      <c r="Q18" s="94"/>
      <c r="R18" s="94"/>
      <c r="S18" s="94"/>
      <c r="T18" s="94"/>
      <c r="U18" s="94"/>
      <c r="V18" s="96"/>
      <c r="W18" s="94"/>
      <c r="X18" s="94"/>
      <c r="Y18" s="94"/>
      <c r="Z18" s="94"/>
      <c r="AA18" s="94"/>
      <c r="AB18" s="96"/>
      <c r="AC18" s="94"/>
      <c r="AD18" s="96"/>
      <c r="AE18" s="94"/>
      <c r="AF18" s="94"/>
      <c r="AG18" s="96"/>
      <c r="AH18" s="94"/>
      <c r="AI18" s="94"/>
      <c r="AJ18" s="94"/>
      <c r="AK18" s="94"/>
      <c r="AL18" s="94"/>
      <c r="AM18" s="94"/>
      <c r="AN18" s="94"/>
      <c r="AO18" s="94"/>
    </row>
    <row r="19" spans="1:41" ht="29.25" customHeight="1" x14ac:dyDescent="0.2">
      <c r="A19" s="130" t="s">
        <v>59</v>
      </c>
      <c r="B19" s="10" t="s">
        <v>60</v>
      </c>
      <c r="C19" s="9">
        <v>9</v>
      </c>
      <c r="D19" s="53"/>
      <c r="E19" s="96"/>
      <c r="F19" s="94"/>
      <c r="G19" s="94"/>
      <c r="H19" s="94"/>
      <c r="I19" s="94"/>
      <c r="J19" s="94"/>
      <c r="K19" s="96"/>
      <c r="L19" s="94"/>
      <c r="M19" s="96"/>
      <c r="N19" s="96"/>
      <c r="O19" s="94"/>
      <c r="P19" s="94"/>
      <c r="Q19" s="94"/>
      <c r="R19" s="94"/>
      <c r="S19" s="94"/>
      <c r="T19" s="94"/>
      <c r="U19" s="94"/>
      <c r="V19" s="96"/>
      <c r="W19" s="94"/>
      <c r="X19" s="94"/>
      <c r="Y19" s="94"/>
      <c r="Z19" s="94"/>
      <c r="AA19" s="94"/>
      <c r="AB19" s="96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</row>
    <row r="20" spans="1:41" ht="15.75" customHeight="1" x14ac:dyDescent="0.2">
      <c r="A20" s="130"/>
      <c r="B20" s="10" t="s">
        <v>61</v>
      </c>
      <c r="C20" s="9">
        <v>10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</row>
    <row r="21" spans="1:41" ht="14.25" customHeight="1" x14ac:dyDescent="0.2">
      <c r="A21" s="130"/>
      <c r="B21" s="10" t="s">
        <v>62</v>
      </c>
      <c r="C21" s="9">
        <v>11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</row>
    <row r="22" spans="1:41" ht="25.5" x14ac:dyDescent="0.2">
      <c r="A22" s="130"/>
      <c r="B22" s="10" t="s">
        <v>63</v>
      </c>
      <c r="C22" s="9">
        <v>12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1:41" ht="34.5" customHeight="1" x14ac:dyDescent="0.2">
      <c r="A23" s="130"/>
      <c r="B23" s="10" t="s">
        <v>64</v>
      </c>
      <c r="C23" s="9">
        <v>13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</row>
    <row r="24" spans="1:41" ht="14.25" customHeight="1" x14ac:dyDescent="0.2">
      <c r="A24" s="130"/>
      <c r="B24" s="10" t="s">
        <v>65</v>
      </c>
      <c r="C24" s="9">
        <v>14</v>
      </c>
      <c r="D24" s="53"/>
      <c r="E24" s="96"/>
      <c r="F24" s="94"/>
      <c r="G24" s="94"/>
      <c r="H24" s="94"/>
      <c r="I24" s="94"/>
      <c r="J24" s="94"/>
      <c r="K24" s="94"/>
      <c r="L24" s="96"/>
      <c r="M24" s="94"/>
      <c r="N24" s="94"/>
      <c r="O24" s="96"/>
      <c r="P24" s="94"/>
      <c r="Q24" s="94"/>
      <c r="R24" s="94"/>
      <c r="S24" s="94"/>
      <c r="T24" s="94"/>
      <c r="U24" s="94"/>
      <c r="V24" s="96"/>
      <c r="W24" s="94"/>
      <c r="X24" s="94"/>
      <c r="Y24" s="94"/>
      <c r="Z24" s="94"/>
      <c r="AA24" s="96"/>
      <c r="AB24" s="96"/>
      <c r="AC24" s="94"/>
      <c r="AD24" s="96"/>
      <c r="AE24" s="94"/>
      <c r="AF24" s="94"/>
      <c r="AG24" s="96"/>
      <c r="AH24" s="94"/>
      <c r="AI24" s="94"/>
      <c r="AJ24" s="94"/>
      <c r="AK24" s="94"/>
      <c r="AL24" s="94"/>
      <c r="AM24" s="94"/>
      <c r="AN24" s="94"/>
      <c r="AO24" s="94"/>
    </row>
    <row r="25" spans="1:41" ht="12.75" customHeight="1" x14ac:dyDescent="0.2">
      <c r="A25" s="130" t="s">
        <v>66</v>
      </c>
      <c r="B25" s="11" t="s">
        <v>67</v>
      </c>
      <c r="C25" s="9">
        <v>15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ht="12" customHeight="1" x14ac:dyDescent="0.2">
      <c r="A26" s="130"/>
      <c r="B26" s="11" t="s">
        <v>68</v>
      </c>
      <c r="C26" s="9">
        <v>16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</row>
    <row r="27" spans="1:41" ht="12.75" customHeight="1" x14ac:dyDescent="0.2">
      <c r="A27" s="130"/>
      <c r="B27" s="11" t="s">
        <v>69</v>
      </c>
      <c r="C27" s="9">
        <v>17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</row>
    <row r="28" spans="1:41" ht="16.5" customHeight="1" x14ac:dyDescent="0.2">
      <c r="A28" s="130"/>
      <c r="B28" s="10" t="s">
        <v>70</v>
      </c>
      <c r="C28" s="9">
        <v>18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</row>
    <row r="29" spans="1:41" ht="13.5" customHeight="1" x14ac:dyDescent="0.2">
      <c r="A29" s="130"/>
      <c r="B29" s="11" t="s">
        <v>71</v>
      </c>
      <c r="C29" s="9">
        <v>19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</row>
    <row r="30" spans="1:41" ht="31.5" customHeight="1" x14ac:dyDescent="0.2">
      <c r="A30" s="130"/>
      <c r="B30" s="10" t="s">
        <v>72</v>
      </c>
      <c r="C30" s="9">
        <v>20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</row>
    <row r="31" spans="1:41" ht="32.25" customHeight="1" x14ac:dyDescent="0.2">
      <c r="A31" s="130" t="s">
        <v>73</v>
      </c>
      <c r="B31" s="10" t="s">
        <v>74</v>
      </c>
      <c r="C31" s="9">
        <v>21</v>
      </c>
      <c r="D31" s="53"/>
      <c r="E31" s="96"/>
      <c r="F31" s="94"/>
      <c r="G31" s="96"/>
      <c r="H31" s="96"/>
      <c r="I31" s="94"/>
      <c r="J31" s="94"/>
      <c r="K31" s="96"/>
      <c r="L31" s="96"/>
      <c r="M31" s="96"/>
      <c r="N31" s="96"/>
      <c r="O31" s="96"/>
      <c r="P31" s="94"/>
      <c r="Q31" s="94"/>
      <c r="R31" s="94"/>
      <c r="S31" s="94"/>
      <c r="T31" s="96"/>
      <c r="U31" s="94"/>
      <c r="V31" s="96"/>
      <c r="W31" s="96"/>
      <c r="X31" s="94"/>
      <c r="Y31" s="96"/>
      <c r="Z31" s="94"/>
      <c r="AA31" s="94"/>
      <c r="AB31" s="96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</row>
    <row r="32" spans="1:41" ht="13.5" customHeight="1" x14ac:dyDescent="0.2">
      <c r="A32" s="130"/>
      <c r="B32" s="11" t="s">
        <v>75</v>
      </c>
      <c r="C32" s="9">
        <v>22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</row>
    <row r="33" spans="1:41" ht="16.5" customHeight="1" x14ac:dyDescent="0.2">
      <c r="A33" s="130"/>
      <c r="B33" s="10" t="s">
        <v>76</v>
      </c>
      <c r="C33" s="9">
        <v>23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</row>
    <row r="34" spans="1:41" ht="18" customHeight="1" x14ac:dyDescent="0.2">
      <c r="A34" s="130"/>
      <c r="B34" s="11" t="s">
        <v>77</v>
      </c>
      <c r="C34" s="9">
        <v>24</v>
      </c>
      <c r="D34" s="53"/>
      <c r="E34" s="96"/>
      <c r="F34" s="94"/>
      <c r="G34" s="94"/>
      <c r="H34" s="94"/>
      <c r="I34" s="94"/>
      <c r="J34" s="94"/>
      <c r="K34" s="94"/>
      <c r="L34" s="94"/>
      <c r="M34" s="94"/>
      <c r="N34" s="94"/>
      <c r="O34" s="96"/>
      <c r="P34" s="94"/>
      <c r="Q34" s="94"/>
      <c r="R34" s="94"/>
      <c r="S34" s="94"/>
      <c r="T34" s="96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</row>
    <row r="35" spans="1:41" ht="14.25" customHeight="1" x14ac:dyDescent="0.2">
      <c r="A35" s="130"/>
      <c r="B35" s="11" t="s">
        <v>78</v>
      </c>
      <c r="C35" s="9">
        <v>25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</row>
    <row r="36" spans="1:41" s="1" customFormat="1" ht="12" customHeight="1" x14ac:dyDescent="0.2">
      <c r="A36" s="137"/>
      <c r="B36" s="12" t="s">
        <v>79</v>
      </c>
      <c r="C36" s="9">
        <v>26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</row>
    <row r="37" spans="1:41" s="1" customFormat="1" ht="15.75" customHeight="1" x14ac:dyDescent="0.2">
      <c r="A37" s="130" t="s">
        <v>80</v>
      </c>
      <c r="B37" s="13" t="s">
        <v>81</v>
      </c>
      <c r="C37" s="9">
        <v>27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</row>
    <row r="38" spans="1:41" s="1" customFormat="1" ht="34.5" customHeight="1" x14ac:dyDescent="0.2">
      <c r="A38" s="130"/>
      <c r="B38" s="10" t="s">
        <v>82</v>
      </c>
      <c r="C38" s="9">
        <v>28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</row>
    <row r="39" spans="1:41" ht="33.75" customHeight="1" x14ac:dyDescent="0.2">
      <c r="A39" s="130"/>
      <c r="B39" s="10" t="s">
        <v>83</v>
      </c>
      <c r="C39" s="9">
        <v>29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</row>
    <row r="40" spans="1:41" ht="30.75" customHeight="1" x14ac:dyDescent="0.2">
      <c r="A40" s="132" t="s">
        <v>84</v>
      </c>
      <c r="B40" s="132"/>
      <c r="C40" s="9">
        <v>30</v>
      </c>
      <c r="D40" s="53"/>
      <c r="E40" s="96"/>
      <c r="F40" s="94"/>
      <c r="G40" s="94"/>
      <c r="H40" s="94"/>
      <c r="I40" s="94"/>
      <c r="J40" s="94"/>
      <c r="K40" s="96"/>
      <c r="L40" s="94"/>
      <c r="M40" s="94"/>
      <c r="N40" s="94"/>
      <c r="O40" s="96"/>
      <c r="P40" s="94"/>
      <c r="Q40" s="94"/>
      <c r="R40" s="94"/>
      <c r="S40" s="94"/>
      <c r="T40" s="94"/>
      <c r="U40" s="94"/>
      <c r="V40" s="96"/>
      <c r="W40" s="94"/>
      <c r="X40" s="94"/>
      <c r="Y40" s="94"/>
      <c r="Z40" s="94"/>
      <c r="AA40" s="94"/>
      <c r="AB40" s="96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</row>
    <row r="41" spans="1:41" ht="17.25" customHeight="1" x14ac:dyDescent="0.2">
      <c r="A41" s="132" t="s">
        <v>85</v>
      </c>
      <c r="B41" s="132"/>
      <c r="C41" s="9">
        <v>31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</row>
    <row r="42" spans="1:41" ht="30" customHeight="1" x14ac:dyDescent="0.25">
      <c r="A42" s="108" t="s">
        <v>86</v>
      </c>
      <c r="B42" s="109"/>
      <c r="C42" s="9">
        <v>32</v>
      </c>
      <c r="D42" s="53"/>
      <c r="E42" s="96"/>
      <c r="F42" s="94"/>
      <c r="G42" s="94"/>
      <c r="H42" s="94"/>
      <c r="I42" s="94"/>
      <c r="J42" s="96"/>
      <c r="K42" s="94"/>
      <c r="L42" s="94"/>
      <c r="M42" s="94"/>
      <c r="N42" s="94"/>
      <c r="O42" s="96"/>
      <c r="P42" s="94"/>
      <c r="Q42" s="94"/>
      <c r="R42" s="94"/>
      <c r="S42" s="94"/>
      <c r="T42" s="94"/>
      <c r="U42" s="94"/>
      <c r="V42" s="96"/>
      <c r="W42" s="94"/>
      <c r="X42" s="94"/>
      <c r="Y42" s="94"/>
      <c r="Z42" s="94"/>
      <c r="AA42" s="94"/>
      <c r="AB42" s="96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</row>
    <row r="43" spans="1:41" ht="21" customHeight="1" x14ac:dyDescent="0.2">
      <c r="A43" s="129" t="s">
        <v>87</v>
      </c>
      <c r="B43" s="133"/>
      <c r="C43" s="9">
        <v>33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</row>
    <row r="44" spans="1:41" ht="31.5" customHeight="1" x14ac:dyDescent="0.2">
      <c r="A44" s="130" t="s">
        <v>88</v>
      </c>
      <c r="B44" s="14" t="s">
        <v>89</v>
      </c>
      <c r="C44" s="9">
        <v>34</v>
      </c>
      <c r="D44" s="53"/>
      <c r="E44" s="96"/>
      <c r="F44" s="94"/>
      <c r="G44" s="96"/>
      <c r="H44" s="94"/>
      <c r="I44" s="96"/>
      <c r="J44" s="96"/>
      <c r="K44" s="96"/>
      <c r="L44" s="96"/>
      <c r="M44" s="94"/>
      <c r="N44" s="94"/>
      <c r="O44" s="94"/>
      <c r="P44" s="94"/>
      <c r="Q44" s="94"/>
      <c r="R44" s="94"/>
      <c r="S44" s="94"/>
      <c r="T44" s="94"/>
      <c r="U44" s="94"/>
      <c r="V44" s="96"/>
      <c r="W44" s="94"/>
      <c r="X44" s="94"/>
      <c r="Y44" s="94"/>
      <c r="Z44" s="94"/>
      <c r="AA44" s="94"/>
      <c r="AB44" s="96"/>
      <c r="AC44" s="94"/>
      <c r="AD44" s="96"/>
      <c r="AE44" s="94"/>
      <c r="AF44" s="94"/>
      <c r="AG44" s="96"/>
      <c r="AH44" s="94"/>
      <c r="AI44" s="94"/>
      <c r="AJ44" s="94"/>
      <c r="AK44" s="94"/>
      <c r="AL44" s="94"/>
      <c r="AM44" s="94"/>
      <c r="AN44" s="94"/>
      <c r="AO44" s="94"/>
    </row>
    <row r="45" spans="1:41" ht="44.25" customHeight="1" x14ac:dyDescent="0.2">
      <c r="A45" s="130"/>
      <c r="B45" s="14" t="s">
        <v>90</v>
      </c>
      <c r="C45" s="9">
        <v>35</v>
      </c>
      <c r="D45" s="53"/>
      <c r="E45" s="53"/>
      <c r="F45" s="53"/>
      <c r="G45" s="53"/>
      <c r="H45" s="53"/>
      <c r="I45" s="53"/>
      <c r="J45" s="53"/>
      <c r="K45" s="53"/>
      <c r="L45" s="54"/>
      <c r="M45" s="54"/>
      <c r="N45" s="54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</row>
    <row r="46" spans="1:41" ht="44.25" customHeight="1" x14ac:dyDescent="0.2">
      <c r="A46" s="130"/>
      <c r="B46" s="14" t="s">
        <v>91</v>
      </c>
      <c r="C46" s="9">
        <v>36</v>
      </c>
      <c r="D46" s="53"/>
      <c r="E46" s="53"/>
      <c r="F46" s="53"/>
      <c r="G46" s="53"/>
      <c r="H46" s="53"/>
      <c r="I46" s="53"/>
      <c r="J46" s="53"/>
      <c r="K46" s="53"/>
      <c r="L46" s="54"/>
      <c r="M46" s="54"/>
      <c r="N46" s="54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</row>
    <row r="47" spans="1:41" ht="19.5" customHeight="1" x14ac:dyDescent="0.2">
      <c r="A47" s="130"/>
      <c r="B47" s="14" t="s">
        <v>92</v>
      </c>
      <c r="C47" s="9">
        <v>37</v>
      </c>
      <c r="D47" s="53"/>
      <c r="E47" s="53"/>
      <c r="F47" s="53"/>
      <c r="G47" s="53"/>
      <c r="H47" s="53"/>
      <c r="I47" s="53"/>
      <c r="J47" s="53"/>
      <c r="K47" s="53"/>
      <c r="L47" s="54"/>
      <c r="M47" s="54"/>
      <c r="N47" s="54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</row>
    <row r="48" spans="1:41" s="1" customFormat="1" ht="32.25" customHeight="1" x14ac:dyDescent="0.2">
      <c r="A48" s="134" t="s">
        <v>93</v>
      </c>
      <c r="B48" s="10" t="s">
        <v>94</v>
      </c>
      <c r="C48" s="9">
        <v>38</v>
      </c>
      <c r="D48" s="53"/>
      <c r="E48" s="96"/>
      <c r="F48" s="94"/>
      <c r="G48" s="94"/>
      <c r="H48" s="94"/>
      <c r="I48" s="94"/>
      <c r="J48" s="94"/>
      <c r="K48" s="96"/>
      <c r="L48" s="96"/>
      <c r="M48" s="94"/>
      <c r="N48" s="94"/>
      <c r="O48" s="94"/>
      <c r="P48" s="94"/>
      <c r="Q48" s="94"/>
      <c r="R48" s="94"/>
      <c r="S48" s="94"/>
      <c r="T48" s="96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</row>
    <row r="49" spans="1:42" s="1" customFormat="1" ht="39" customHeight="1" x14ac:dyDescent="0.2">
      <c r="A49" s="135"/>
      <c r="B49" s="15" t="s">
        <v>95</v>
      </c>
      <c r="C49" s="9">
        <v>39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</row>
    <row r="50" spans="1:42" s="52" customFormat="1" ht="22.5" customHeight="1" x14ac:dyDescent="0.2">
      <c r="A50" s="108" t="s">
        <v>96</v>
      </c>
      <c r="B50" s="136"/>
      <c r="C50" s="9">
        <v>40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</row>
    <row r="51" spans="1:42" s="1" customFormat="1" ht="18.75" customHeight="1" x14ac:dyDescent="0.2">
      <c r="A51" s="120" t="s">
        <v>97</v>
      </c>
      <c r="B51" s="122"/>
      <c r="C51" s="9">
        <v>41</v>
      </c>
      <c r="D51" s="53"/>
      <c r="E51" s="96"/>
      <c r="F51" s="94"/>
      <c r="G51" s="96"/>
      <c r="H51" s="94"/>
      <c r="I51" s="96"/>
      <c r="J51" s="96"/>
      <c r="K51" s="96"/>
      <c r="L51" s="96"/>
      <c r="M51" s="96"/>
      <c r="N51" s="96"/>
      <c r="O51" s="96"/>
      <c r="P51" s="94"/>
      <c r="Q51" s="96"/>
      <c r="R51" s="94"/>
      <c r="S51" s="96"/>
      <c r="T51" s="96"/>
      <c r="U51" s="94"/>
      <c r="V51" s="96"/>
      <c r="W51" s="96"/>
      <c r="X51" s="96"/>
      <c r="Y51" s="96"/>
      <c r="Z51" s="94"/>
      <c r="AA51" s="94"/>
      <c r="AB51" s="96"/>
      <c r="AC51" s="94"/>
      <c r="AD51" s="96"/>
      <c r="AE51" s="94"/>
      <c r="AF51" s="94"/>
      <c r="AG51" s="96"/>
      <c r="AH51" s="94"/>
      <c r="AI51" s="94"/>
      <c r="AJ51" s="94"/>
      <c r="AK51" s="94"/>
      <c r="AL51" s="96"/>
      <c r="AM51" s="94"/>
      <c r="AN51" s="94"/>
      <c r="AO51" s="94"/>
    </row>
    <row r="52" spans="1:42" ht="29.25" customHeight="1" x14ac:dyDescent="0.2">
      <c r="A52" s="144" t="s">
        <v>98</v>
      </c>
      <c r="B52" s="10" t="s">
        <v>99</v>
      </c>
      <c r="C52" s="9">
        <v>42</v>
      </c>
      <c r="D52" s="95"/>
      <c r="E52" s="97"/>
      <c r="F52" s="95"/>
      <c r="G52" s="97"/>
      <c r="H52" s="97"/>
      <c r="I52" s="97"/>
      <c r="J52" s="95"/>
      <c r="K52" s="97"/>
      <c r="L52" s="97"/>
      <c r="M52" s="97"/>
      <c r="N52" s="97"/>
      <c r="O52" s="97"/>
      <c r="P52" s="95"/>
      <c r="Q52" s="95"/>
      <c r="R52" s="95"/>
      <c r="S52" s="95"/>
      <c r="T52" s="95"/>
      <c r="U52" s="95"/>
      <c r="V52" s="97"/>
      <c r="W52" s="97"/>
      <c r="X52" s="95"/>
      <c r="Y52" s="97"/>
      <c r="Z52" s="95"/>
      <c r="AA52" s="95"/>
      <c r="AB52" s="97"/>
      <c r="AC52" s="95"/>
      <c r="AD52" s="97"/>
      <c r="AE52" s="95"/>
      <c r="AF52" s="95"/>
      <c r="AG52" s="97"/>
      <c r="AH52" s="95"/>
      <c r="AI52" s="95"/>
      <c r="AJ52" s="95"/>
      <c r="AK52" s="95"/>
      <c r="AL52" s="97"/>
      <c r="AM52" s="95"/>
      <c r="AN52" s="95"/>
      <c r="AO52" s="95"/>
    </row>
    <row r="53" spans="1:42" s="1" customFormat="1" ht="29.25" customHeight="1" x14ac:dyDescent="0.2">
      <c r="A53" s="145"/>
      <c r="B53" s="10" t="s">
        <v>100</v>
      </c>
      <c r="C53" s="9">
        <v>43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</row>
    <row r="54" spans="1:42" s="1" customFormat="1" ht="15.75" customHeight="1" x14ac:dyDescent="0.2">
      <c r="A54" s="145"/>
      <c r="B54" s="10" t="s">
        <v>101</v>
      </c>
      <c r="C54" s="9">
        <v>44</v>
      </c>
      <c r="D54" s="95"/>
      <c r="E54" s="97"/>
      <c r="F54" s="95"/>
      <c r="G54" s="95"/>
      <c r="H54" s="95"/>
      <c r="I54" s="95"/>
      <c r="J54" s="97"/>
      <c r="K54" s="97"/>
      <c r="L54" s="95"/>
      <c r="M54" s="95"/>
      <c r="N54" s="95"/>
      <c r="O54" s="97"/>
      <c r="P54" s="95"/>
      <c r="Q54" s="95"/>
      <c r="R54" s="95"/>
      <c r="S54" s="95"/>
      <c r="T54" s="95"/>
      <c r="U54" s="95"/>
      <c r="V54" s="97"/>
      <c r="W54" s="95"/>
      <c r="X54" s="95"/>
      <c r="Y54" s="95"/>
      <c r="Z54" s="95"/>
      <c r="AA54" s="95"/>
      <c r="AB54" s="97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</row>
    <row r="55" spans="1:42" s="1" customFormat="1" ht="30.75" customHeight="1" x14ac:dyDescent="0.2">
      <c r="A55" s="146"/>
      <c r="B55" s="13" t="s">
        <v>102</v>
      </c>
      <c r="C55" s="9">
        <v>45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</row>
    <row r="56" spans="1:42" s="1" customFormat="1" ht="51.75" customHeight="1" x14ac:dyDescent="0.2">
      <c r="A56" s="8" t="s">
        <v>103</v>
      </c>
      <c r="B56" s="10" t="s">
        <v>104</v>
      </c>
      <c r="C56" s="9">
        <v>46</v>
      </c>
      <c r="D56" s="53"/>
      <c r="E56" s="96"/>
      <c r="F56" s="94"/>
      <c r="G56" s="96"/>
      <c r="H56" s="94"/>
      <c r="I56" s="96"/>
      <c r="J56" s="94"/>
      <c r="K56" s="94"/>
      <c r="L56" s="96"/>
      <c r="M56" s="94"/>
      <c r="N56" s="94"/>
      <c r="O56" s="96"/>
      <c r="P56" s="94"/>
      <c r="Q56" s="94"/>
      <c r="R56" s="94"/>
      <c r="S56" s="94"/>
      <c r="T56" s="94"/>
      <c r="U56" s="94"/>
      <c r="V56" s="96"/>
      <c r="W56" s="94"/>
      <c r="X56" s="94"/>
      <c r="Y56" s="94"/>
      <c r="Z56" s="94"/>
      <c r="AA56" s="94"/>
      <c r="AB56" s="96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6"/>
      <c r="AN56" s="94"/>
      <c r="AO56" s="94"/>
    </row>
    <row r="57" spans="1:42" s="1" customFormat="1" ht="15.75" customHeight="1" x14ac:dyDescent="0.2">
      <c r="A57" s="147" t="s">
        <v>105</v>
      </c>
      <c r="B57" s="148"/>
      <c r="C57" s="9">
        <v>47</v>
      </c>
      <c r="D57" s="53"/>
      <c r="E57" s="96"/>
      <c r="F57" s="94"/>
      <c r="G57" s="94"/>
      <c r="H57" s="94"/>
      <c r="I57" s="94"/>
      <c r="J57" s="94"/>
      <c r="K57" s="96"/>
      <c r="L57" s="96"/>
      <c r="M57" s="94"/>
      <c r="N57" s="94"/>
      <c r="O57" s="94"/>
      <c r="P57" s="94"/>
      <c r="Q57" s="96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</row>
    <row r="58" spans="1:42" s="1" customFormat="1" ht="32.25" customHeight="1" x14ac:dyDescent="0.2">
      <c r="A58" s="149" t="s">
        <v>106</v>
      </c>
      <c r="B58" s="10" t="s">
        <v>107</v>
      </c>
      <c r="C58" s="9">
        <v>48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</row>
    <row r="59" spans="1:42" s="1" customFormat="1" ht="17.25" customHeight="1" x14ac:dyDescent="0.2">
      <c r="A59" s="150"/>
      <c r="B59" s="10" t="s">
        <v>108</v>
      </c>
      <c r="C59" s="9">
        <v>49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2"/>
    </row>
    <row r="60" spans="1:42" s="1" customFormat="1" ht="31.5" customHeight="1" x14ac:dyDescent="0.2">
      <c r="A60" s="150"/>
      <c r="B60" s="10" t="s">
        <v>109</v>
      </c>
      <c r="C60" s="9">
        <v>50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2"/>
    </row>
    <row r="61" spans="1:42" ht="30" customHeight="1" x14ac:dyDescent="0.2">
      <c r="A61" s="151"/>
      <c r="B61" s="16" t="s">
        <v>110</v>
      </c>
      <c r="C61" s="9">
        <v>51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</row>
    <row r="62" spans="1:42" ht="32.25" customHeight="1" x14ac:dyDescent="0.2">
      <c r="A62" s="152" t="s">
        <v>111</v>
      </c>
      <c r="B62" s="10" t="s">
        <v>112</v>
      </c>
      <c r="C62" s="9">
        <v>52</v>
      </c>
      <c r="D62" s="96"/>
      <c r="E62" s="96"/>
      <c r="F62" s="94"/>
      <c r="G62" s="96"/>
      <c r="H62" s="96"/>
      <c r="I62" s="96"/>
      <c r="J62" s="96"/>
      <c r="K62" s="96"/>
      <c r="L62" s="96"/>
      <c r="M62" s="96"/>
      <c r="N62" s="96"/>
      <c r="O62" s="96"/>
      <c r="P62" s="94"/>
      <c r="Q62" s="96"/>
      <c r="R62" s="96"/>
      <c r="S62" s="96"/>
      <c r="T62" s="96"/>
      <c r="U62" s="94"/>
      <c r="V62" s="96"/>
      <c r="W62" s="96"/>
      <c r="X62" s="94"/>
      <c r="Y62" s="96"/>
      <c r="Z62" s="94"/>
      <c r="AA62" s="96"/>
      <c r="AB62" s="96"/>
      <c r="AC62" s="94"/>
      <c r="AD62" s="96"/>
      <c r="AE62" s="96"/>
      <c r="AF62" s="94"/>
      <c r="AG62" s="96"/>
      <c r="AH62" s="94"/>
      <c r="AI62" s="94"/>
      <c r="AJ62" s="94"/>
      <c r="AK62" s="96"/>
      <c r="AL62" s="94"/>
      <c r="AM62" s="94"/>
      <c r="AN62" s="94"/>
      <c r="AO62" s="94"/>
    </row>
    <row r="63" spans="1:42" ht="16.5" customHeight="1" x14ac:dyDescent="0.2">
      <c r="A63" s="153"/>
      <c r="B63" s="10" t="s">
        <v>113</v>
      </c>
      <c r="C63" s="9">
        <v>53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</row>
    <row r="64" spans="1:42" ht="14.25" customHeight="1" x14ac:dyDescent="0.2">
      <c r="A64" s="153"/>
      <c r="B64" s="15" t="s">
        <v>114</v>
      </c>
      <c r="C64" s="9">
        <v>54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1"/>
    </row>
    <row r="65" spans="1:42" ht="18" customHeight="1" x14ac:dyDescent="0.2">
      <c r="A65" s="138" t="s">
        <v>115</v>
      </c>
      <c r="B65" s="139"/>
      <c r="C65" s="9">
        <v>55</v>
      </c>
      <c r="D65" s="53"/>
      <c r="E65" s="96"/>
      <c r="F65" s="94"/>
      <c r="G65" s="94"/>
      <c r="H65" s="94"/>
      <c r="I65" s="94"/>
      <c r="J65" s="94"/>
      <c r="K65" s="94"/>
      <c r="L65" s="96"/>
      <c r="M65" s="96"/>
      <c r="N65" s="96"/>
      <c r="O65" s="96"/>
      <c r="P65" s="94"/>
      <c r="Q65" s="94"/>
      <c r="R65" s="94"/>
      <c r="S65" s="94"/>
      <c r="T65" s="94"/>
      <c r="U65" s="94"/>
      <c r="V65" s="96"/>
      <c r="W65" s="94"/>
      <c r="X65" s="94"/>
      <c r="Y65" s="94"/>
      <c r="Z65" s="94"/>
      <c r="AA65" s="94"/>
      <c r="AB65" s="96"/>
      <c r="AC65" s="94"/>
      <c r="AD65" s="94"/>
      <c r="AE65" s="94"/>
      <c r="AF65" s="94"/>
      <c r="AG65" s="94"/>
      <c r="AH65" s="94"/>
      <c r="AI65" s="94"/>
      <c r="AJ65" s="94"/>
      <c r="AK65" s="94"/>
      <c r="AL65" s="96"/>
      <c r="AM65" s="94"/>
      <c r="AN65" s="94"/>
      <c r="AO65" s="94"/>
      <c r="AP65" s="1"/>
    </row>
    <row r="66" spans="1:42" s="1" customFormat="1" ht="16.5" customHeight="1" x14ac:dyDescent="0.2">
      <c r="A66" s="138" t="s">
        <v>116</v>
      </c>
      <c r="B66" s="139"/>
      <c r="C66" s="9">
        <v>56</v>
      </c>
      <c r="D66" s="53"/>
      <c r="E66" s="53">
        <v>0</v>
      </c>
      <c r="F66" s="53">
        <v>0</v>
      </c>
      <c r="G66" s="53"/>
      <c r="H66" s="53"/>
      <c r="I66" s="53"/>
      <c r="J66" s="53"/>
      <c r="K66" s="53">
        <v>0</v>
      </c>
      <c r="L66" s="53">
        <v>0</v>
      </c>
      <c r="M66" s="53"/>
      <c r="N66" s="53"/>
      <c r="O66" s="53"/>
      <c r="P66" s="53"/>
      <c r="Q66" s="53"/>
      <c r="R66" s="53"/>
      <c r="S66" s="53"/>
      <c r="T66" s="53"/>
      <c r="U66" s="53"/>
      <c r="V66" s="53">
        <v>0</v>
      </c>
      <c r="W66" s="53">
        <v>0</v>
      </c>
      <c r="X66" s="53">
        <v>0</v>
      </c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</row>
    <row r="67" spans="1:42" s="1" customFormat="1" ht="36" customHeight="1" x14ac:dyDescent="0.2">
      <c r="A67" s="140" t="s">
        <v>117</v>
      </c>
      <c r="B67" s="17" t="s">
        <v>118</v>
      </c>
      <c r="C67" s="9">
        <v>57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</row>
    <row r="68" spans="1:42" s="1" customFormat="1" ht="36.75" customHeight="1" x14ac:dyDescent="0.2">
      <c r="A68" s="141"/>
      <c r="B68" s="13" t="s">
        <v>119</v>
      </c>
      <c r="C68" s="9">
        <v>58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</row>
    <row r="69" spans="1:42" s="1" customFormat="1" ht="21.75" customHeight="1" x14ac:dyDescent="0.2">
      <c r="A69" s="142" t="s">
        <v>120</v>
      </c>
      <c r="B69" s="143"/>
      <c r="C69" s="9">
        <v>59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</row>
    <row r="70" spans="1:42" ht="19.5" customHeight="1" x14ac:dyDescent="0.2">
      <c r="A70" s="142" t="s">
        <v>121</v>
      </c>
      <c r="B70" s="143"/>
      <c r="C70" s="9">
        <v>60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1"/>
    </row>
    <row r="71" spans="1:42" s="1" customFormat="1" ht="20.25" customHeight="1" x14ac:dyDescent="0.2">
      <c r="A71" s="142" t="s">
        <v>122</v>
      </c>
      <c r="B71" s="143"/>
      <c r="C71" s="9">
        <v>61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</row>
    <row r="72" spans="1:42" s="1" customFormat="1" ht="17.25" customHeight="1" x14ac:dyDescent="0.2">
      <c r="A72" s="12" t="s">
        <v>123</v>
      </c>
      <c r="B72" s="12"/>
      <c r="C72" s="9">
        <v>62</v>
      </c>
      <c r="D72" s="96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96"/>
      <c r="W72" s="96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</row>
    <row r="73" spans="1:42" s="1" customFormat="1" ht="17.25" customHeight="1" x14ac:dyDescent="0.2">
      <c r="A73" s="12" t="s">
        <v>124</v>
      </c>
      <c r="B73" s="18"/>
      <c r="C73" s="9">
        <v>63</v>
      </c>
      <c r="D73" s="53"/>
      <c r="E73" s="96"/>
      <c r="F73" s="94"/>
      <c r="G73" s="94"/>
      <c r="H73" s="94"/>
      <c r="I73" s="94"/>
      <c r="J73" s="94"/>
      <c r="K73" s="96"/>
      <c r="L73" s="96"/>
      <c r="M73" s="96"/>
      <c r="N73" s="96"/>
      <c r="O73" s="96"/>
      <c r="P73" s="96"/>
      <c r="Q73" s="94"/>
      <c r="R73" s="94"/>
      <c r="S73" s="94"/>
      <c r="T73" s="94"/>
      <c r="U73" s="94"/>
      <c r="V73" s="96"/>
      <c r="W73" s="94"/>
      <c r="X73" s="94"/>
      <c r="Y73" s="94"/>
      <c r="Z73" s="94"/>
      <c r="AA73" s="94"/>
      <c r="AB73" s="96"/>
      <c r="AC73" s="94"/>
      <c r="AD73" s="94"/>
      <c r="AE73" s="94"/>
      <c r="AF73" s="94"/>
      <c r="AG73" s="94"/>
      <c r="AH73" s="94"/>
      <c r="AI73" s="94"/>
      <c r="AJ73" s="94"/>
      <c r="AK73" s="94"/>
      <c r="AL73" s="96"/>
      <c r="AM73" s="94"/>
      <c r="AN73" s="94"/>
      <c r="AO73" s="94"/>
      <c r="AP73" s="2"/>
    </row>
    <row r="74" spans="1:42" s="1" customFormat="1" ht="17.25" customHeight="1" x14ac:dyDescent="0.2">
      <c r="A74" s="142" t="s">
        <v>125</v>
      </c>
      <c r="B74" s="143"/>
      <c r="C74" s="9">
        <v>64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2"/>
    </row>
    <row r="75" spans="1:42" s="1" customFormat="1" ht="17.25" customHeight="1" x14ac:dyDescent="0.2">
      <c r="A75" s="142" t="s">
        <v>126</v>
      </c>
      <c r="B75" s="143"/>
      <c r="C75" s="9">
        <v>65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2"/>
    </row>
    <row r="76" spans="1:42" s="1" customFormat="1" ht="20.25" customHeight="1" x14ac:dyDescent="0.2">
      <c r="A76" s="154" t="s">
        <v>127</v>
      </c>
      <c r="B76" s="155"/>
      <c r="C76" s="9">
        <v>66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2"/>
    </row>
    <row r="77" spans="1:42" s="1" customFormat="1" ht="17.25" customHeight="1" x14ac:dyDescent="0.2">
      <c r="A77" s="142" t="s">
        <v>128</v>
      </c>
      <c r="B77" s="143"/>
      <c r="C77" s="9">
        <v>67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2"/>
    </row>
    <row r="78" spans="1:42" s="1" customFormat="1" ht="30.75" customHeight="1" x14ac:dyDescent="0.2">
      <c r="A78" s="154" t="s">
        <v>129</v>
      </c>
      <c r="B78" s="155"/>
      <c r="C78" s="9">
        <v>68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2"/>
    </row>
    <row r="79" spans="1:42" s="1" customFormat="1" ht="22.5" customHeight="1" x14ac:dyDescent="0.2">
      <c r="A79" s="156" t="s">
        <v>130</v>
      </c>
      <c r="B79" s="51" t="s">
        <v>131</v>
      </c>
      <c r="C79" s="9">
        <v>69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2"/>
    </row>
    <row r="80" spans="1:42" ht="15" customHeight="1" x14ac:dyDescent="0.2">
      <c r="A80" s="157"/>
      <c r="B80" s="51" t="s">
        <v>132</v>
      </c>
      <c r="C80" s="9">
        <v>70</v>
      </c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</row>
    <row r="81" spans="1:41" ht="15" customHeight="1" x14ac:dyDescent="0.2">
      <c r="A81" s="157"/>
      <c r="B81" s="51" t="s">
        <v>133</v>
      </c>
      <c r="C81" s="9">
        <v>71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</row>
    <row r="82" spans="1:41" ht="30" customHeight="1" x14ac:dyDescent="0.2">
      <c r="A82" s="154" t="s">
        <v>134</v>
      </c>
      <c r="B82" s="155"/>
      <c r="C82" s="9">
        <v>72</v>
      </c>
      <c r="D82" s="53"/>
      <c r="E82" s="54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</row>
    <row r="83" spans="1:41" ht="17.25" customHeight="1" x14ac:dyDescent="0.2">
      <c r="A83" s="12" t="s">
        <v>135</v>
      </c>
      <c r="B83" s="19"/>
      <c r="C83" s="9">
        <v>73</v>
      </c>
      <c r="D83" s="53"/>
      <c r="E83" s="96"/>
      <c r="F83" s="94"/>
      <c r="G83" s="94"/>
      <c r="H83" s="94"/>
      <c r="I83" s="94"/>
      <c r="J83" s="94"/>
      <c r="K83" s="96"/>
      <c r="L83" s="96"/>
      <c r="M83" s="94"/>
      <c r="N83" s="94"/>
      <c r="O83" s="96"/>
      <c r="P83" s="94"/>
      <c r="Q83" s="94"/>
      <c r="R83" s="94"/>
      <c r="S83" s="94"/>
      <c r="T83" s="94"/>
      <c r="U83" s="94"/>
      <c r="V83" s="96"/>
      <c r="W83" s="94"/>
      <c r="X83" s="94"/>
      <c r="Y83" s="94"/>
      <c r="Z83" s="94"/>
      <c r="AA83" s="96"/>
      <c r="AB83" s="96"/>
      <c r="AC83" s="96"/>
      <c r="AD83" s="94"/>
      <c r="AE83" s="94"/>
      <c r="AF83" s="94"/>
      <c r="AG83" s="94"/>
      <c r="AH83" s="94"/>
      <c r="AI83" s="94"/>
      <c r="AJ83" s="96"/>
      <c r="AK83" s="94"/>
      <c r="AL83" s="94"/>
      <c r="AM83" s="94"/>
      <c r="AN83" s="94"/>
      <c r="AO83" s="94"/>
    </row>
    <row r="84" spans="1:41" ht="13.5" customHeight="1" x14ac:dyDescent="0.2"/>
    <row r="85" spans="1:41" ht="39" customHeight="1" x14ac:dyDescent="0.2">
      <c r="B85" s="106" t="s">
        <v>187</v>
      </c>
      <c r="C85" s="106"/>
      <c r="D85" s="106"/>
      <c r="E85" s="106"/>
      <c r="F85" s="106"/>
      <c r="G85" s="106"/>
    </row>
    <row r="86" spans="1:41" ht="39.75" customHeight="1" x14ac:dyDescent="0.2"/>
    <row r="87" spans="1:41" ht="36" customHeight="1" x14ac:dyDescent="0.2"/>
    <row r="88" spans="1:41" ht="42.75" customHeight="1" x14ac:dyDescent="0.2"/>
    <row r="89" spans="1:41" ht="12.75" customHeight="1" x14ac:dyDescent="0.2"/>
    <row r="90" spans="1:41" ht="80.25" customHeight="1" x14ac:dyDescent="0.2"/>
    <row r="91" spans="1:41" ht="56.25" customHeight="1" x14ac:dyDescent="0.2"/>
    <row r="92" spans="1:41" ht="57.75" customHeight="1" x14ac:dyDescent="0.2"/>
    <row r="93" spans="1:41" ht="36.75" customHeight="1" x14ac:dyDescent="0.2"/>
    <row r="94" spans="1:41" ht="93" customHeight="1" x14ac:dyDescent="0.2"/>
    <row r="95" spans="1:41" ht="20.25" customHeight="1" x14ac:dyDescent="0.2"/>
  </sheetData>
  <mergeCells count="79">
    <mergeCell ref="A78:B78"/>
    <mergeCell ref="A79:A81"/>
    <mergeCell ref="A82:B82"/>
    <mergeCell ref="A71:B71"/>
    <mergeCell ref="A74:B74"/>
    <mergeCell ref="A75:B75"/>
    <mergeCell ref="A76:B76"/>
    <mergeCell ref="A77:B77"/>
    <mergeCell ref="A66:B66"/>
    <mergeCell ref="A67:A68"/>
    <mergeCell ref="A69:B69"/>
    <mergeCell ref="A70:B70"/>
    <mergeCell ref="A51:B51"/>
    <mergeCell ref="A52:A55"/>
    <mergeCell ref="A57:B57"/>
    <mergeCell ref="A58:A61"/>
    <mergeCell ref="A62:A64"/>
    <mergeCell ref="A65:B65"/>
    <mergeCell ref="A19:A24"/>
    <mergeCell ref="A25:A30"/>
    <mergeCell ref="A31:A36"/>
    <mergeCell ref="A37:A39"/>
    <mergeCell ref="A40:B40"/>
    <mergeCell ref="A41:B41"/>
    <mergeCell ref="A43:B43"/>
    <mergeCell ref="A44:A47"/>
    <mergeCell ref="A48:A49"/>
    <mergeCell ref="A50:B50"/>
    <mergeCell ref="A10:B10"/>
    <mergeCell ref="A11:B11"/>
    <mergeCell ref="A12:A18"/>
    <mergeCell ref="AB8:AB9"/>
    <mergeCell ref="AC8:AC9"/>
    <mergeCell ref="V7:V9"/>
    <mergeCell ref="W7:AC7"/>
    <mergeCell ref="N8:N9"/>
    <mergeCell ref="S7:S9"/>
    <mergeCell ref="AL7:AL9"/>
    <mergeCell ref="AM7:AM9"/>
    <mergeCell ref="AN7:AO7"/>
    <mergeCell ref="F8:F9"/>
    <mergeCell ref="G8:G9"/>
    <mergeCell ref="H8:I8"/>
    <mergeCell ref="J8:J9"/>
    <mergeCell ref="K8:K9"/>
    <mergeCell ref="L8:L9"/>
    <mergeCell ref="M8:M9"/>
    <mergeCell ref="AN8:AN9"/>
    <mergeCell ref="AO8:AO9"/>
    <mergeCell ref="AE8:AE9"/>
    <mergeCell ref="AF8:AF9"/>
    <mergeCell ref="AG8:AG9"/>
    <mergeCell ref="T7:T9"/>
    <mergeCell ref="AK7:AK9"/>
    <mergeCell ref="AH8:AH9"/>
    <mergeCell ref="O8:O9"/>
    <mergeCell ref="R8:R9"/>
    <mergeCell ref="U8:U9"/>
    <mergeCell ref="W8:W9"/>
    <mergeCell ref="X8:Z8"/>
    <mergeCell ref="AA8:AA9"/>
    <mergeCell ref="P7:P9"/>
    <mergeCell ref="Q7:Q9"/>
    <mergeCell ref="B85:G85"/>
    <mergeCell ref="AM1:AO1"/>
    <mergeCell ref="A42:B42"/>
    <mergeCell ref="A1:K1"/>
    <mergeCell ref="A2:L2"/>
    <mergeCell ref="AJ2:AO2"/>
    <mergeCell ref="A7:B9"/>
    <mergeCell ref="C7:C9"/>
    <mergeCell ref="D7:D9"/>
    <mergeCell ref="E7:E9"/>
    <mergeCell ref="F7:K7"/>
    <mergeCell ref="L7:O7"/>
    <mergeCell ref="AD7:AD9"/>
    <mergeCell ref="AE7:AH7"/>
    <mergeCell ref="AI7:AI9"/>
    <mergeCell ref="AJ7:AJ9"/>
  </mergeCells>
  <pageMargins left="0.7" right="0.7" top="0.75" bottom="0.75" header="0.3" footer="0.3"/>
  <pageSetup paperSize="9" scale="2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24" sqref="D24"/>
    </sheetView>
  </sheetViews>
  <sheetFormatPr defaultRowHeight="15" x14ac:dyDescent="0.25"/>
  <cols>
    <col min="5" max="5" width="11.7109375" customWidth="1"/>
    <col min="8" max="8" width="11" customWidth="1"/>
    <col min="11" max="11" width="12.85546875" customWidth="1"/>
    <col min="12" max="12" width="13.28515625" customWidth="1"/>
  </cols>
  <sheetData>
    <row r="1" spans="1:13" ht="24" customHeight="1" x14ac:dyDescent="0.25">
      <c r="A1" s="99"/>
      <c r="B1" s="99"/>
      <c r="C1" s="99"/>
      <c r="D1" s="99"/>
      <c r="E1" s="99" t="s">
        <v>136</v>
      </c>
      <c r="F1" s="99"/>
      <c r="G1" s="21"/>
      <c r="H1" s="158" t="s">
        <v>153</v>
      </c>
      <c r="I1" s="158"/>
      <c r="J1" s="158"/>
      <c r="K1" s="158"/>
      <c r="L1" s="158"/>
    </row>
    <row r="2" spans="1:13" ht="14.45" x14ac:dyDescent="0.3">
      <c r="A2" s="99"/>
      <c r="B2" s="99"/>
      <c r="C2" s="99"/>
      <c r="D2" s="99"/>
      <c r="E2" s="99"/>
      <c r="F2" s="99"/>
      <c r="G2" s="22"/>
      <c r="H2" s="99"/>
      <c r="I2" s="99"/>
      <c r="J2" s="99"/>
      <c r="K2" s="99"/>
      <c r="L2" s="99"/>
    </row>
    <row r="3" spans="1:13" ht="20.25" x14ac:dyDescent="0.3">
      <c r="A3" s="101" t="s">
        <v>185</v>
      </c>
      <c r="B3" s="102"/>
      <c r="C3" s="103"/>
      <c r="D3" s="103"/>
      <c r="E3" s="103"/>
      <c r="F3" s="103"/>
      <c r="G3" s="103"/>
      <c r="H3" s="103"/>
      <c r="I3" s="103"/>
      <c r="J3" s="103"/>
      <c r="K3" s="99"/>
      <c r="L3" s="99" t="s">
        <v>137</v>
      </c>
    </row>
    <row r="4" spans="1:13" ht="20.45" x14ac:dyDescent="0.35">
      <c r="A4" s="23"/>
      <c r="B4" s="23" t="s">
        <v>138</v>
      </c>
      <c r="C4" s="23"/>
      <c r="D4" s="23"/>
      <c r="E4" s="23"/>
      <c r="F4" s="23"/>
      <c r="G4" s="23"/>
      <c r="H4" s="23"/>
      <c r="I4" s="23"/>
      <c r="J4" s="23"/>
      <c r="K4" s="99"/>
      <c r="L4" s="99"/>
    </row>
    <row r="5" spans="1:13" ht="14.4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99"/>
    </row>
    <row r="6" spans="1:13" ht="18.75" x14ac:dyDescent="0.3">
      <c r="A6" s="99"/>
      <c r="B6" s="25"/>
      <c r="C6" s="25"/>
      <c r="D6" s="25"/>
      <c r="E6" s="25"/>
      <c r="F6" s="26" t="s">
        <v>139</v>
      </c>
      <c r="G6" s="25"/>
      <c r="H6" s="25"/>
      <c r="I6" s="25"/>
      <c r="J6" s="25"/>
      <c r="K6" s="25"/>
      <c r="L6" s="25"/>
    </row>
    <row r="7" spans="1:13" ht="18.75" x14ac:dyDescent="0.3">
      <c r="A7" s="25"/>
      <c r="B7" s="27"/>
      <c r="C7" s="27"/>
      <c r="D7" s="27"/>
      <c r="E7" s="27"/>
      <c r="F7" s="27"/>
      <c r="G7" s="27"/>
      <c r="H7" s="27"/>
      <c r="I7" s="27"/>
      <c r="J7" s="159" t="s">
        <v>140</v>
      </c>
      <c r="K7" s="159"/>
      <c r="L7" s="159"/>
    </row>
    <row r="8" spans="1:13" ht="15.6" customHeight="1" x14ac:dyDescent="0.25">
      <c r="A8" s="25"/>
      <c r="B8" s="28"/>
      <c r="C8" s="29"/>
      <c r="D8" s="98"/>
      <c r="E8" s="98"/>
      <c r="F8" s="98"/>
      <c r="G8" s="98"/>
      <c r="H8" s="98"/>
      <c r="I8" s="98"/>
      <c r="J8" s="160" t="s">
        <v>155</v>
      </c>
      <c r="K8" s="161"/>
      <c r="L8" s="161"/>
    </row>
    <row r="9" spans="1:13" ht="14.45" x14ac:dyDescent="0.3">
      <c r="A9" s="25"/>
      <c r="B9" s="98"/>
      <c r="C9" s="30"/>
      <c r="D9" s="30"/>
      <c r="E9" s="30"/>
      <c r="F9" s="30"/>
      <c r="G9" s="162"/>
      <c r="H9" s="163"/>
      <c r="I9" s="31"/>
      <c r="J9" s="25"/>
      <c r="K9" s="25"/>
      <c r="L9" s="99"/>
    </row>
    <row r="10" spans="1:13" ht="15.75" x14ac:dyDescent="0.25">
      <c r="A10" s="168" t="s">
        <v>181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</row>
    <row r="11" spans="1:13" ht="20.45" x14ac:dyDescent="0.35">
      <c r="A11" s="25"/>
      <c r="B11" s="32"/>
      <c r="C11" s="33"/>
      <c r="D11" s="33"/>
      <c r="E11" s="33"/>
      <c r="F11" s="33"/>
      <c r="G11" s="33"/>
      <c r="H11" s="34"/>
      <c r="I11" s="34"/>
      <c r="J11" s="25"/>
      <c r="K11" s="25"/>
      <c r="L11" s="99"/>
    </row>
    <row r="12" spans="1:13" ht="20.45" customHeight="1" x14ac:dyDescent="0.3">
      <c r="A12" s="35" t="s">
        <v>141</v>
      </c>
      <c r="B12" s="36"/>
      <c r="C12" s="99"/>
      <c r="D12" s="36"/>
      <c r="E12" s="36"/>
      <c r="F12" s="36"/>
      <c r="G12" s="99"/>
      <c r="H12" s="171" t="s">
        <v>142</v>
      </c>
      <c r="I12" s="172"/>
      <c r="J12" s="37"/>
      <c r="K12" s="37"/>
      <c r="L12" s="25"/>
    </row>
    <row r="13" spans="1:13" ht="20.45" customHeight="1" x14ac:dyDescent="0.3">
      <c r="A13" s="164" t="s">
        <v>184</v>
      </c>
      <c r="B13" s="165"/>
      <c r="C13" s="165"/>
      <c r="D13" s="165"/>
      <c r="E13" s="165"/>
      <c r="F13" s="36"/>
      <c r="G13" s="166" t="s">
        <v>154</v>
      </c>
      <c r="H13" s="167"/>
      <c r="I13" s="167"/>
      <c r="J13" s="167"/>
      <c r="K13" s="167"/>
      <c r="L13" s="167"/>
    </row>
    <row r="14" spans="1:13" ht="30.75" customHeight="1" x14ac:dyDescent="0.35">
      <c r="A14" s="169" t="s">
        <v>189</v>
      </c>
      <c r="B14" s="169"/>
      <c r="C14" s="169"/>
      <c r="D14" s="169"/>
      <c r="E14" s="38"/>
      <c r="F14" s="25"/>
      <c r="G14" s="167"/>
      <c r="H14" s="167"/>
      <c r="I14" s="167"/>
      <c r="J14" s="167"/>
      <c r="K14" s="167"/>
      <c r="L14" s="167"/>
    </row>
    <row r="15" spans="1:13" ht="19.5" x14ac:dyDescent="0.35">
      <c r="A15" s="25"/>
      <c r="B15" s="25"/>
      <c r="C15" s="38"/>
      <c r="D15" s="38"/>
      <c r="E15" s="38"/>
      <c r="F15" s="25"/>
      <c r="G15" s="166"/>
      <c r="H15" s="167"/>
      <c r="I15" s="167"/>
      <c r="J15" s="167"/>
      <c r="K15" s="167"/>
      <c r="L15" s="167"/>
    </row>
    <row r="16" spans="1:13" ht="19.5" x14ac:dyDescent="0.35">
      <c r="A16" s="39" t="s">
        <v>182</v>
      </c>
      <c r="B16" s="25"/>
      <c r="C16" s="104"/>
      <c r="D16" s="104"/>
      <c r="E16" s="104"/>
      <c r="F16" s="105"/>
      <c r="G16" s="167"/>
      <c r="H16" s="167"/>
      <c r="I16" s="167"/>
      <c r="J16" s="167"/>
      <c r="K16" s="167"/>
      <c r="L16" s="167"/>
    </row>
    <row r="17" spans="1:12" ht="19.5" x14ac:dyDescent="0.35">
      <c r="A17" s="25"/>
      <c r="B17" s="25"/>
      <c r="C17" s="40"/>
      <c r="D17" s="38"/>
      <c r="E17" s="38"/>
      <c r="F17" s="25"/>
      <c r="G17" s="166"/>
      <c r="H17" s="167"/>
      <c r="I17" s="167"/>
      <c r="J17" s="167"/>
      <c r="K17" s="167"/>
      <c r="L17" s="167"/>
    </row>
    <row r="18" spans="1:12" ht="19.5" x14ac:dyDescent="0.35">
      <c r="A18" s="41" t="s">
        <v>186</v>
      </c>
      <c r="B18" s="25"/>
      <c r="C18" s="38"/>
      <c r="D18" s="38"/>
      <c r="E18" s="38"/>
      <c r="F18" s="25"/>
      <c r="G18" s="167"/>
      <c r="H18" s="167"/>
      <c r="I18" s="167"/>
      <c r="J18" s="167"/>
      <c r="K18" s="167"/>
      <c r="L18" s="167"/>
    </row>
    <row r="19" spans="1:12" ht="18" customHeight="1" x14ac:dyDescent="0.35">
      <c r="A19" s="25"/>
      <c r="B19" s="173" t="s">
        <v>143</v>
      </c>
      <c r="C19" s="173"/>
      <c r="D19" s="25"/>
      <c r="E19" s="38"/>
      <c r="F19" s="38"/>
      <c r="G19" s="166"/>
      <c r="H19" s="167"/>
      <c r="I19" s="167"/>
      <c r="J19" s="167"/>
      <c r="K19" s="167"/>
      <c r="L19" s="167"/>
    </row>
    <row r="20" spans="1:12" ht="19.5" x14ac:dyDescent="0.35">
      <c r="A20" s="42" t="s">
        <v>190</v>
      </c>
      <c r="B20" s="100"/>
      <c r="C20" s="100"/>
      <c r="D20" s="25"/>
      <c r="E20" s="38"/>
      <c r="F20" s="38"/>
      <c r="G20" s="167"/>
      <c r="H20" s="167"/>
      <c r="I20" s="167"/>
      <c r="J20" s="167"/>
      <c r="K20" s="167"/>
      <c r="L20" s="167"/>
    </row>
    <row r="21" spans="1:12" ht="19.5" x14ac:dyDescent="0.35">
      <c r="A21" s="43" t="s">
        <v>188</v>
      </c>
      <c r="B21" s="38"/>
      <c r="C21" s="38"/>
      <c r="D21" s="25"/>
      <c r="E21" s="38"/>
      <c r="F21" s="38"/>
      <c r="G21" s="174"/>
      <c r="H21" s="175"/>
      <c r="I21" s="175"/>
      <c r="J21" s="175"/>
      <c r="K21" s="175"/>
      <c r="L21" s="175"/>
    </row>
    <row r="22" spans="1:12" ht="18.75" x14ac:dyDescent="0.3">
      <c r="A22" s="44"/>
      <c r="B22" s="44"/>
      <c r="C22" s="45" t="s">
        <v>183</v>
      </c>
      <c r="D22" s="44"/>
      <c r="E22" s="44"/>
      <c r="F22" s="44"/>
      <c r="G22" s="175"/>
      <c r="H22" s="175"/>
      <c r="I22" s="175"/>
      <c r="J22" s="175"/>
      <c r="K22" s="175"/>
      <c r="L22" s="175"/>
    </row>
    <row r="23" spans="1:12" ht="19.5" x14ac:dyDescent="0.35">
      <c r="A23" s="46" t="s">
        <v>191</v>
      </c>
      <c r="B23" s="47"/>
      <c r="C23" s="38"/>
      <c r="D23" s="25"/>
      <c r="E23" s="38"/>
      <c r="F23" s="38"/>
      <c r="G23" s="176"/>
      <c r="H23" s="177"/>
      <c r="I23" s="177"/>
      <c r="J23" s="177"/>
      <c r="K23" s="177"/>
      <c r="L23" s="177"/>
    </row>
    <row r="24" spans="1:12" ht="42" customHeight="1" x14ac:dyDescent="0.25">
      <c r="A24" s="99"/>
      <c r="B24" s="99"/>
      <c r="C24" s="99"/>
      <c r="D24" s="99"/>
      <c r="E24" s="99"/>
      <c r="F24" s="99"/>
      <c r="G24" s="177"/>
      <c r="H24" s="177"/>
      <c r="I24" s="177"/>
      <c r="J24" s="177"/>
      <c r="K24" s="177"/>
      <c r="L24" s="177"/>
    </row>
    <row r="25" spans="1:12" x14ac:dyDescent="0.25">
      <c r="A25" s="99"/>
      <c r="B25" s="99"/>
      <c r="C25" s="99"/>
      <c r="D25" s="99"/>
      <c r="E25" s="99"/>
      <c r="F25" s="99"/>
      <c r="G25" s="170"/>
      <c r="H25" s="170"/>
      <c r="I25" s="170"/>
      <c r="J25" s="170"/>
      <c r="K25" s="170"/>
      <c r="L25" s="170"/>
    </row>
    <row r="26" spans="1:12" x14ac:dyDescent="0.25">
      <c r="A26" s="99"/>
      <c r="B26" s="99"/>
      <c r="C26" s="99"/>
      <c r="D26" s="99"/>
      <c r="E26" s="99"/>
      <c r="F26" s="99"/>
      <c r="G26" s="170"/>
      <c r="H26" s="170"/>
      <c r="I26" s="170"/>
      <c r="J26" s="170"/>
      <c r="K26" s="170"/>
      <c r="L26" s="170"/>
    </row>
    <row r="27" spans="1:12" ht="12" customHeight="1" x14ac:dyDescent="0.25">
      <c r="A27" s="99"/>
      <c r="B27" s="99"/>
      <c r="C27" s="99"/>
      <c r="D27" s="99"/>
      <c r="E27" s="99"/>
      <c r="F27" s="99"/>
      <c r="G27" s="170"/>
      <c r="H27" s="170"/>
      <c r="I27" s="170"/>
      <c r="J27" s="170"/>
      <c r="K27" s="170"/>
      <c r="L27" s="170"/>
    </row>
    <row r="28" spans="1:12" ht="14.45" hidden="1" customHeight="1" x14ac:dyDescent="0.3">
      <c r="A28" s="99"/>
      <c r="B28" s="99"/>
      <c r="C28" s="99"/>
      <c r="D28" s="99"/>
      <c r="E28" s="99"/>
      <c r="F28" s="99"/>
      <c r="G28" s="170"/>
      <c r="H28" s="170"/>
      <c r="I28" s="170"/>
      <c r="J28" s="170"/>
      <c r="K28" s="170"/>
      <c r="L28" s="170"/>
    </row>
  </sheetData>
  <mergeCells count="16">
    <mergeCell ref="G25:L28"/>
    <mergeCell ref="H12:I12"/>
    <mergeCell ref="G15:L16"/>
    <mergeCell ref="G17:L18"/>
    <mergeCell ref="B19:C19"/>
    <mergeCell ref="G19:L20"/>
    <mergeCell ref="G21:L22"/>
    <mergeCell ref="G23:L24"/>
    <mergeCell ref="H1:L1"/>
    <mergeCell ref="J7:L7"/>
    <mergeCell ref="J8:L8"/>
    <mergeCell ref="G9:H9"/>
    <mergeCell ref="A13:E13"/>
    <mergeCell ref="G13:L14"/>
    <mergeCell ref="A10:M10"/>
    <mergeCell ref="A14:D1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95"/>
  <sheetViews>
    <sheetView topLeftCell="F1" zoomScale="70" zoomScaleNormal="70" workbookViewId="0">
      <selection activeCell="K23" sqref="K23"/>
    </sheetView>
  </sheetViews>
  <sheetFormatPr defaultRowHeight="15" x14ac:dyDescent="0.25"/>
  <cols>
    <col min="2" max="2" width="24.42578125" customWidth="1"/>
    <col min="3" max="3" width="14.140625" customWidth="1"/>
    <col min="4" max="4" width="21.7109375" customWidth="1"/>
    <col min="5" max="5" width="19" customWidth="1"/>
    <col min="6" max="6" width="15.7109375" customWidth="1"/>
    <col min="7" max="7" width="41.5703125" customWidth="1"/>
    <col min="8" max="9" width="15.7109375" customWidth="1"/>
    <col min="10" max="10" width="32.85546875" customWidth="1"/>
    <col min="11" max="11" width="15.7109375" customWidth="1"/>
    <col min="12" max="12" width="31.140625" customWidth="1"/>
    <col min="13" max="21" width="15.7109375" customWidth="1"/>
    <col min="22" max="22" width="22.85546875" customWidth="1"/>
    <col min="23" max="40" width="15.7109375" customWidth="1"/>
  </cols>
  <sheetData>
    <row r="3" spans="2:40" ht="15.75" x14ac:dyDescent="0.25">
      <c r="B3" s="55" t="s">
        <v>156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</row>
    <row r="4" spans="2:40" ht="15.6" x14ac:dyDescent="0.3">
      <c r="B4" s="57"/>
      <c r="C4" s="58">
        <v>1</v>
      </c>
      <c r="D4" s="58">
        <v>2</v>
      </c>
      <c r="E4" s="59">
        <v>3</v>
      </c>
      <c r="F4" s="59">
        <v>4</v>
      </c>
      <c r="G4" s="59">
        <v>5</v>
      </c>
      <c r="H4" s="59">
        <v>6</v>
      </c>
      <c r="I4" s="59">
        <v>7</v>
      </c>
      <c r="J4" s="59">
        <v>8</v>
      </c>
      <c r="K4" s="59">
        <v>9</v>
      </c>
      <c r="L4" s="59">
        <v>10</v>
      </c>
      <c r="M4" s="59">
        <v>11</v>
      </c>
      <c r="N4" s="59">
        <v>12</v>
      </c>
      <c r="O4" s="59">
        <v>13</v>
      </c>
      <c r="P4" s="59">
        <v>14</v>
      </c>
      <c r="Q4" s="59">
        <v>15</v>
      </c>
      <c r="R4" s="59">
        <v>16</v>
      </c>
      <c r="S4" s="59">
        <v>17</v>
      </c>
      <c r="T4" s="59">
        <v>18</v>
      </c>
      <c r="U4" s="59">
        <v>19</v>
      </c>
      <c r="V4" s="59">
        <v>20</v>
      </c>
      <c r="W4" s="59">
        <v>21</v>
      </c>
      <c r="X4" s="59">
        <v>22</v>
      </c>
      <c r="Y4" s="59">
        <v>23</v>
      </c>
      <c r="Z4" s="59">
        <v>24</v>
      </c>
      <c r="AA4" s="59">
        <v>25</v>
      </c>
      <c r="AB4" s="59">
        <v>26</v>
      </c>
      <c r="AC4" s="59">
        <v>27</v>
      </c>
      <c r="AD4" s="59">
        <v>28</v>
      </c>
      <c r="AE4" s="59">
        <v>29</v>
      </c>
      <c r="AF4" s="59">
        <v>30</v>
      </c>
      <c r="AG4" s="59">
        <v>31</v>
      </c>
      <c r="AH4" s="59">
        <v>32</v>
      </c>
      <c r="AI4" s="59">
        <v>33</v>
      </c>
      <c r="AJ4" s="59">
        <v>34</v>
      </c>
      <c r="AK4" s="59">
        <v>35</v>
      </c>
      <c r="AL4" s="59">
        <v>36</v>
      </c>
      <c r="AM4" s="59">
        <v>37</v>
      </c>
      <c r="AN4" s="59">
        <v>38</v>
      </c>
    </row>
    <row r="5" spans="2:40" ht="31.5" x14ac:dyDescent="0.25">
      <c r="B5" s="60" t="s">
        <v>159</v>
      </c>
      <c r="C5" s="61" t="b">
        <f>физ!D11=SUM(физ!D12:'физ'!D78)+физ!D82+физ!D83</f>
        <v>1</v>
      </c>
      <c r="D5" s="61" t="b">
        <f>физ!E11=SUM(физ!E12:'физ'!E78)+физ!E82+физ!E83</f>
        <v>1</v>
      </c>
      <c r="E5" s="61" t="b">
        <f>физ!F11=SUM(физ!F12:'физ'!F78)+физ!F82+физ!F83</f>
        <v>1</v>
      </c>
      <c r="F5" s="61" t="b">
        <f>физ!G11=SUM(физ!G12:'физ'!G78)+физ!G82+физ!G83</f>
        <v>1</v>
      </c>
      <c r="G5" s="61" t="b">
        <f>физ!H11=SUM(физ!H12:'физ'!H78)+физ!H82+физ!H83</f>
        <v>1</v>
      </c>
      <c r="H5" s="61" t="b">
        <f>физ!I11=SUM(физ!I12:'физ'!I78)+физ!I82+физ!I83</f>
        <v>1</v>
      </c>
      <c r="I5" s="61" t="b">
        <f>физ!J11=SUM(физ!J12:'физ'!J78)+физ!J82+физ!J83</f>
        <v>1</v>
      </c>
      <c r="J5" s="61" t="b">
        <f>физ!K11=SUM(физ!K12:'физ'!K78)+физ!K82+физ!K83</f>
        <v>1</v>
      </c>
      <c r="K5" s="61" t="b">
        <f>физ!L11=SUM(физ!L12:'физ'!L78)+физ!L82+физ!L83</f>
        <v>1</v>
      </c>
      <c r="L5" s="61" t="b">
        <f>физ!M11=SUM(физ!M12:'физ'!M78)+физ!M82+физ!M83</f>
        <v>1</v>
      </c>
      <c r="M5" s="61" t="b">
        <f>физ!N11=SUM(физ!N12:'физ'!N78)+физ!N82+физ!N83</f>
        <v>1</v>
      </c>
      <c r="N5" s="61" t="b">
        <f>физ!O11=SUM(физ!O12:'физ'!O78)+физ!O82+физ!O83</f>
        <v>1</v>
      </c>
      <c r="O5" s="61" t="b">
        <f>физ!P11=SUM(физ!P12:'физ'!P78)+физ!P82+физ!P83</f>
        <v>1</v>
      </c>
      <c r="P5" s="61" t="b">
        <f>физ!Q11=SUM(физ!Q12:'физ'!Q78)+физ!Q82+физ!Q83</f>
        <v>1</v>
      </c>
      <c r="Q5" s="61" t="b">
        <f>физ!R11=SUM(физ!R12:'физ'!R78)+физ!R82+физ!R83</f>
        <v>1</v>
      </c>
      <c r="R5" s="61" t="b">
        <f>физ!S11=SUM(физ!S12:'физ'!S78)+физ!S82+физ!S83</f>
        <v>1</v>
      </c>
      <c r="S5" s="61" t="b">
        <f>физ!T11=SUM(физ!T12:'физ'!T78)+физ!T82+физ!T83</f>
        <v>1</v>
      </c>
      <c r="T5" s="61" t="b">
        <f>физ!U11=SUM(физ!U12:'физ'!U78)+физ!U82+физ!U83</f>
        <v>1</v>
      </c>
      <c r="U5" s="61" t="b">
        <f>физ!V11=SUM(физ!V12:'физ'!V78)+физ!V82+физ!V83</f>
        <v>1</v>
      </c>
      <c r="V5" s="61" t="b">
        <f>физ!W11=SUM(физ!W12:'физ'!W78)+физ!W82+физ!W83</f>
        <v>1</v>
      </c>
      <c r="W5" s="61" t="b">
        <f>физ!X11=SUM(физ!X12:'физ'!X78)+физ!X82+физ!X83</f>
        <v>1</v>
      </c>
      <c r="X5" s="61" t="b">
        <f>физ!Y11=SUM(физ!Y12:'физ'!Y78)+физ!Y82+физ!Y83</f>
        <v>1</v>
      </c>
      <c r="Y5" s="61" t="b">
        <f>физ!Z11=SUM(физ!Z12:'физ'!Z78)+физ!Z82+физ!Z83</f>
        <v>1</v>
      </c>
      <c r="Z5" s="61" t="b">
        <f>физ!AA11=SUM(физ!AA12:'физ'!AA78)+физ!AA82+физ!AA83</f>
        <v>1</v>
      </c>
      <c r="AA5" s="61" t="b">
        <f>физ!AB11=SUM(физ!AB12:'физ'!AB78)+физ!AB82+физ!AB83</f>
        <v>1</v>
      </c>
      <c r="AB5" s="61" t="b">
        <f>физ!AC11=SUM(физ!AC12:'физ'!AC78)+физ!AC82+физ!AC83</f>
        <v>1</v>
      </c>
      <c r="AC5" s="61" t="b">
        <f>физ!AD11=SUM(физ!AD12:'физ'!AD78)+физ!AD82+физ!AD83</f>
        <v>1</v>
      </c>
      <c r="AD5" s="61" t="b">
        <f>физ!AE11=SUM(физ!AE12:'физ'!AE78)+физ!AE82+физ!AE83</f>
        <v>1</v>
      </c>
      <c r="AE5" s="61" t="b">
        <f>физ!AF11=SUM(физ!AF12:'физ'!AF78)+физ!AF82+физ!AF83</f>
        <v>1</v>
      </c>
      <c r="AF5" s="61" t="b">
        <f>физ!AG11=SUM(физ!AG12:'физ'!AG78)+физ!AG82+физ!AG83</f>
        <v>1</v>
      </c>
      <c r="AG5" s="61" t="b">
        <f>физ!AH11=SUM(физ!AH12:'физ'!AH78)+физ!AH82+физ!AH83</f>
        <v>1</v>
      </c>
      <c r="AH5" s="61" t="b">
        <f>физ!AI11=SUM(физ!AI12:'физ'!AI78)+физ!AI82+физ!AI83</f>
        <v>1</v>
      </c>
      <c r="AI5" s="61" t="b">
        <f>физ!AJ11=SUM(физ!AJ12:'физ'!AJ78)+физ!AJ82+физ!AJ83</f>
        <v>1</v>
      </c>
      <c r="AJ5" s="61" t="b">
        <f>физ!AK11=SUM(физ!AK12:'физ'!AK78)+физ!AK82+физ!AK83</f>
        <v>1</v>
      </c>
      <c r="AK5" s="61" t="b">
        <f>физ!AL11=SUM(физ!AL12:'физ'!AL78)+физ!AL82+физ!AL83</f>
        <v>1</v>
      </c>
      <c r="AL5" s="61" t="b">
        <f>физ!AM11=SUM(физ!AM12:'физ'!AM78)+физ!AM82+физ!AM83</f>
        <v>1</v>
      </c>
      <c r="AM5" s="61" t="b">
        <f>физ!AN11=SUM(физ!AN12:'физ'!AN78)+физ!AN82+физ!AN83</f>
        <v>1</v>
      </c>
      <c r="AN5" s="61" t="b">
        <f>физ!AO11=SUM(физ!AO12:'физ'!AO78)+физ!AO82+физ!AO83</f>
        <v>1</v>
      </c>
    </row>
    <row r="6" spans="2:40" ht="15.75" x14ac:dyDescent="0.25">
      <c r="B6" s="62" t="s">
        <v>157</v>
      </c>
      <c r="C6" s="63">
        <f>физ!D11</f>
        <v>0</v>
      </c>
      <c r="D6" s="63">
        <f>физ!E11</f>
        <v>0</v>
      </c>
      <c r="E6" s="63">
        <f>физ!F11</f>
        <v>0</v>
      </c>
      <c r="F6" s="63">
        <f>физ!G11</f>
        <v>0</v>
      </c>
      <c r="G6" s="63">
        <f>физ!H11</f>
        <v>0</v>
      </c>
      <c r="H6" s="63">
        <f>физ!I11</f>
        <v>0</v>
      </c>
      <c r="I6" s="63">
        <f>физ!J11</f>
        <v>0</v>
      </c>
      <c r="J6" s="63">
        <f>физ!K11</f>
        <v>0</v>
      </c>
      <c r="K6" s="63">
        <f>физ!L11</f>
        <v>0</v>
      </c>
      <c r="L6" s="63">
        <f>физ!M11</f>
        <v>0</v>
      </c>
      <c r="M6" s="63">
        <f>физ!N11</f>
        <v>0</v>
      </c>
      <c r="N6" s="63">
        <f>физ!O11</f>
        <v>0</v>
      </c>
      <c r="O6" s="63">
        <f>физ!P11</f>
        <v>0</v>
      </c>
      <c r="P6" s="63">
        <f>физ!Q11</f>
        <v>0</v>
      </c>
      <c r="Q6" s="63">
        <f>физ!R11</f>
        <v>0</v>
      </c>
      <c r="R6" s="63">
        <f>физ!S11</f>
        <v>0</v>
      </c>
      <c r="S6" s="63">
        <f>физ!T11</f>
        <v>0</v>
      </c>
      <c r="T6" s="63">
        <f>физ!U11</f>
        <v>0</v>
      </c>
      <c r="U6" s="63">
        <f>физ!V11</f>
        <v>0</v>
      </c>
      <c r="V6" s="63">
        <f>физ!W11</f>
        <v>0</v>
      </c>
      <c r="W6" s="63">
        <f>физ!X11</f>
        <v>0</v>
      </c>
      <c r="X6" s="63">
        <f>физ!Y11</f>
        <v>0</v>
      </c>
      <c r="Y6" s="63">
        <f>физ!Z11</f>
        <v>0</v>
      </c>
      <c r="Z6" s="63">
        <f>физ!AA11</f>
        <v>0</v>
      </c>
      <c r="AA6" s="63">
        <f>физ!AB11</f>
        <v>0</v>
      </c>
      <c r="AB6" s="63">
        <f>физ!AC11</f>
        <v>0</v>
      </c>
      <c r="AC6" s="63">
        <f>физ!AD11</f>
        <v>0</v>
      </c>
      <c r="AD6" s="63">
        <f>физ!AE11</f>
        <v>0</v>
      </c>
      <c r="AE6" s="63">
        <f>физ!AF11</f>
        <v>0</v>
      </c>
      <c r="AF6" s="63">
        <f>физ!AG11</f>
        <v>0</v>
      </c>
      <c r="AG6" s="63">
        <f>физ!AH11</f>
        <v>0</v>
      </c>
      <c r="AH6" s="63">
        <f>физ!AI11</f>
        <v>0</v>
      </c>
      <c r="AI6" s="63">
        <f>физ!AJ11</f>
        <v>0</v>
      </c>
      <c r="AJ6" s="63">
        <f>физ!AK11</f>
        <v>0</v>
      </c>
      <c r="AK6" s="63">
        <f>физ!AL11</f>
        <v>0</v>
      </c>
      <c r="AL6" s="63">
        <f>физ!AM11</f>
        <v>0</v>
      </c>
      <c r="AM6" s="63">
        <f>физ!AN11</f>
        <v>0</v>
      </c>
      <c r="AN6" s="63">
        <f>физ!AO11</f>
        <v>0</v>
      </c>
    </row>
    <row r="7" spans="2:40" ht="31.5" x14ac:dyDescent="0.25">
      <c r="B7" s="62" t="s">
        <v>158</v>
      </c>
      <c r="C7" s="63">
        <f>SUM(физ!D12:'физ'!D78)+физ!D82+физ!D83</f>
        <v>0</v>
      </c>
      <c r="D7" s="63">
        <f>SUM(физ!E12:'физ'!E78)+физ!E82+физ!E83</f>
        <v>0</v>
      </c>
      <c r="E7" s="63">
        <f>SUM(физ!F12:'физ'!F78)+физ!F82+физ!F83</f>
        <v>0</v>
      </c>
      <c r="F7" s="63">
        <f>SUM(физ!G12:'физ'!G78)+физ!G82+физ!G83</f>
        <v>0</v>
      </c>
      <c r="G7" s="63">
        <f>SUM(физ!H12:'физ'!H78)+физ!H82+физ!H83</f>
        <v>0</v>
      </c>
      <c r="H7" s="63">
        <f>SUM(физ!I12:'физ'!I78)+физ!I82+физ!I83</f>
        <v>0</v>
      </c>
      <c r="I7" s="63">
        <f>SUM(физ!J12:'физ'!J78)+физ!J82+физ!J83</f>
        <v>0</v>
      </c>
      <c r="J7" s="63">
        <f>SUM(физ!K12:'физ'!K78)+физ!K82+физ!K83</f>
        <v>0</v>
      </c>
      <c r="K7" s="63">
        <f>SUM(физ!L12:'физ'!L78)+физ!L82+физ!L83</f>
        <v>0</v>
      </c>
      <c r="L7" s="63">
        <f>SUM(физ!M12:'физ'!M78)+физ!M82+физ!M83</f>
        <v>0</v>
      </c>
      <c r="M7" s="63">
        <f>SUM(физ!N12:'физ'!N78)+физ!N82+физ!N83</f>
        <v>0</v>
      </c>
      <c r="N7" s="63">
        <f>SUM(физ!O12:'физ'!O78)+физ!O82+физ!O83</f>
        <v>0</v>
      </c>
      <c r="O7" s="63">
        <f>SUM(физ!P12:'физ'!P78)+физ!P82+физ!P83</f>
        <v>0</v>
      </c>
      <c r="P7" s="63">
        <f>SUM(физ!Q12:'физ'!Q78)+физ!Q82+физ!Q83</f>
        <v>0</v>
      </c>
      <c r="Q7" s="63">
        <f>SUM(физ!R12:'физ'!R78)+физ!R82+физ!R83</f>
        <v>0</v>
      </c>
      <c r="R7" s="63">
        <f>SUM(физ!S12:'физ'!S78)+физ!S82+физ!S83</f>
        <v>0</v>
      </c>
      <c r="S7" s="63">
        <f>SUM(физ!T12:'физ'!T78)+физ!T82+физ!T83</f>
        <v>0</v>
      </c>
      <c r="T7" s="63">
        <f>SUM(физ!U12:'физ'!U78)+физ!U82+физ!U83</f>
        <v>0</v>
      </c>
      <c r="U7" s="63">
        <f>SUM(физ!V12:'физ'!V78)+физ!V82+физ!V83</f>
        <v>0</v>
      </c>
      <c r="V7" s="63">
        <f>SUM(физ!W12:'физ'!W78)+физ!W82+физ!W83</f>
        <v>0</v>
      </c>
      <c r="W7" s="63">
        <f>SUM(физ!X12:'физ'!X78)+физ!X82+физ!X83</f>
        <v>0</v>
      </c>
      <c r="X7" s="63">
        <f>SUM(физ!Y12:'физ'!Y78)+физ!Y82+физ!Y83</f>
        <v>0</v>
      </c>
      <c r="Y7" s="63">
        <f>SUM(физ!Z12:'физ'!Z78)+физ!Z82+физ!Z83</f>
        <v>0</v>
      </c>
      <c r="Z7" s="63">
        <f>SUM(физ!AA12:'физ'!AA78)+физ!AA82+физ!AA83</f>
        <v>0</v>
      </c>
      <c r="AA7" s="63">
        <f>SUM(физ!AB12:'физ'!AB78)+физ!AB82+физ!AB83</f>
        <v>0</v>
      </c>
      <c r="AB7" s="63">
        <f>SUM(физ!AC12:'физ'!AC78)+физ!AC82+физ!AC83</f>
        <v>0</v>
      </c>
      <c r="AC7" s="63">
        <f>SUM(физ!AD12:'физ'!AD78)+физ!AD82+физ!AD83</f>
        <v>0</v>
      </c>
      <c r="AD7" s="63">
        <f>SUM(физ!AE12:'физ'!AE78)+физ!AE82+физ!AE83</f>
        <v>0</v>
      </c>
      <c r="AE7" s="63">
        <f>SUM(физ!AF12:'физ'!AF78)+физ!AF82+физ!AF83</f>
        <v>0</v>
      </c>
      <c r="AF7" s="63">
        <f>SUM(физ!AG12:'физ'!AG78)+физ!AG82+физ!AG83</f>
        <v>0</v>
      </c>
      <c r="AG7" s="63">
        <f>SUM(физ!AH12:'физ'!AH78)+физ!AH82+физ!AH83</f>
        <v>0</v>
      </c>
      <c r="AH7" s="63">
        <f>SUM(физ!AI12:'физ'!AI78)+физ!AI82+физ!AI83</f>
        <v>0</v>
      </c>
      <c r="AI7" s="63">
        <f>SUM(физ!AJ12:'физ'!AJ78)+физ!AJ82+физ!AJ83</f>
        <v>0</v>
      </c>
      <c r="AJ7" s="63">
        <f>SUM(физ!AK12:'физ'!AK78)+физ!AK82+физ!AK83</f>
        <v>0</v>
      </c>
      <c r="AK7" s="63">
        <f>SUM(физ!AL12:'физ'!AL78)+физ!AL82+физ!AL83</f>
        <v>0</v>
      </c>
      <c r="AL7" s="63">
        <f>SUM(физ!AM12:'физ'!AM78)+физ!AM82+физ!AM83</f>
        <v>0</v>
      </c>
      <c r="AM7" s="63">
        <f>SUM(физ!AN12:'физ'!AN78)+физ!AN82+физ!AN83</f>
        <v>0</v>
      </c>
      <c r="AN7" s="63">
        <f>SUM(физ!AO12:'физ'!AO78)+физ!AO82+физ!AO83</f>
        <v>0</v>
      </c>
    </row>
    <row r="8" spans="2:40" ht="15.6" x14ac:dyDescent="0.3">
      <c r="B8" s="64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2:40" ht="15.6" x14ac:dyDescent="0.3">
      <c r="B9" s="64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2:40" ht="15.6" x14ac:dyDescent="0.3">
      <c r="B10" s="62"/>
      <c r="C10" s="58">
        <v>1</v>
      </c>
      <c r="D10" s="58">
        <v>2</v>
      </c>
      <c r="E10" s="59">
        <v>3</v>
      </c>
      <c r="F10" s="59">
        <v>4</v>
      </c>
      <c r="G10" s="59">
        <v>5</v>
      </c>
      <c r="H10" s="59">
        <v>6</v>
      </c>
      <c r="I10" s="59">
        <v>7</v>
      </c>
      <c r="J10" s="59">
        <v>8</v>
      </c>
      <c r="K10" s="59">
        <v>9</v>
      </c>
      <c r="L10" s="59">
        <v>10</v>
      </c>
      <c r="M10" s="59">
        <v>11</v>
      </c>
      <c r="N10" s="59">
        <v>12</v>
      </c>
      <c r="O10" s="59">
        <v>13</v>
      </c>
      <c r="P10" s="59">
        <v>14</v>
      </c>
      <c r="Q10" s="59">
        <v>15</v>
      </c>
      <c r="R10" s="59">
        <v>16</v>
      </c>
      <c r="S10" s="59">
        <v>17</v>
      </c>
      <c r="T10" s="59">
        <v>18</v>
      </c>
      <c r="U10" s="59">
        <v>19</v>
      </c>
      <c r="V10" s="59">
        <v>20</v>
      </c>
      <c r="W10" s="59">
        <v>21</v>
      </c>
      <c r="X10" s="59">
        <v>22</v>
      </c>
      <c r="Y10" s="59">
        <v>23</v>
      </c>
      <c r="Z10" s="59">
        <v>24</v>
      </c>
      <c r="AA10" s="59">
        <v>25</v>
      </c>
      <c r="AB10" s="59">
        <v>26</v>
      </c>
      <c r="AC10" s="59">
        <v>27</v>
      </c>
      <c r="AD10" s="59">
        <v>28</v>
      </c>
      <c r="AE10" s="59">
        <v>29</v>
      </c>
      <c r="AF10" s="59">
        <v>30</v>
      </c>
      <c r="AG10" s="59">
        <v>31</v>
      </c>
      <c r="AH10" s="59">
        <v>32</v>
      </c>
      <c r="AI10" s="59">
        <v>33</v>
      </c>
      <c r="AJ10" s="59">
        <v>34</v>
      </c>
      <c r="AK10" s="59">
        <v>35</v>
      </c>
      <c r="AL10" s="59">
        <v>36</v>
      </c>
      <c r="AM10" s="59">
        <v>37</v>
      </c>
      <c r="AN10" s="59">
        <v>38</v>
      </c>
    </row>
    <row r="11" spans="2:40" ht="47.25" x14ac:dyDescent="0.25">
      <c r="B11" s="60" t="s">
        <v>160</v>
      </c>
      <c r="C11" s="61" t="b">
        <f>физ!D78&gt;=SUM(физ!D79:'физ'!D81)</f>
        <v>1</v>
      </c>
      <c r="D11" s="61" t="b">
        <f>физ!E78&gt;=SUM(физ!E79:'физ'!E81)</f>
        <v>1</v>
      </c>
      <c r="E11" s="61" t="b">
        <f>физ!F78&gt;=SUM(физ!F79:'физ'!F81)</f>
        <v>1</v>
      </c>
      <c r="F11" s="61" t="b">
        <f>физ!G78&gt;=SUM(физ!G79:'физ'!G81)</f>
        <v>1</v>
      </c>
      <c r="G11" s="61" t="b">
        <f>физ!H78&gt;=SUM(физ!H79:'физ'!H81)</f>
        <v>1</v>
      </c>
      <c r="H11" s="61" t="b">
        <f>физ!I78&gt;=SUM(физ!I79:'физ'!I81)</f>
        <v>1</v>
      </c>
      <c r="I11" s="61" t="b">
        <f>физ!J78&gt;=SUM(физ!J79:'физ'!J81)</f>
        <v>1</v>
      </c>
      <c r="J11" s="61" t="b">
        <f>физ!K78&gt;=SUM(физ!K79:'физ'!K81)</f>
        <v>1</v>
      </c>
      <c r="K11" s="61" t="b">
        <f>физ!L78&gt;=SUM(физ!L79:'физ'!L81)</f>
        <v>1</v>
      </c>
      <c r="L11" s="61" t="b">
        <f>физ!M78&gt;=SUM(физ!M79:'физ'!M81)</f>
        <v>1</v>
      </c>
      <c r="M11" s="61" t="b">
        <f>физ!N78&gt;=SUM(физ!N79:'физ'!N81)</f>
        <v>1</v>
      </c>
      <c r="N11" s="61" t="b">
        <f>физ!O78&gt;=SUM(физ!O79:'физ'!O81)</f>
        <v>1</v>
      </c>
      <c r="O11" s="61" t="b">
        <f>физ!P78&gt;=SUM(физ!P79:'физ'!P81)</f>
        <v>1</v>
      </c>
      <c r="P11" s="61" t="b">
        <f>физ!Q78&gt;=SUM(физ!Q79:'физ'!Q81)</f>
        <v>1</v>
      </c>
      <c r="Q11" s="61" t="b">
        <f>физ!R78&gt;=SUM(физ!R79:'физ'!R81)</f>
        <v>1</v>
      </c>
      <c r="R11" s="61" t="b">
        <f>физ!S78&gt;=SUM(физ!S79:'физ'!S81)</f>
        <v>1</v>
      </c>
      <c r="S11" s="61" t="b">
        <f>физ!T78&gt;=SUM(физ!T79:'физ'!T81)</f>
        <v>1</v>
      </c>
      <c r="T11" s="61" t="b">
        <f>физ!U78&gt;=SUM(физ!U79:'физ'!U81)</f>
        <v>1</v>
      </c>
      <c r="U11" s="61" t="b">
        <f>физ!V78&gt;=SUM(физ!V79:'физ'!V81)</f>
        <v>1</v>
      </c>
      <c r="V11" s="61" t="b">
        <f>физ!W78&gt;=SUM(физ!W79:'физ'!W81)</f>
        <v>1</v>
      </c>
      <c r="W11" s="61" t="b">
        <f>физ!X78&gt;=SUM(физ!X79:'физ'!X81)</f>
        <v>1</v>
      </c>
      <c r="X11" s="61" t="b">
        <f>физ!Y78&gt;=SUM(физ!Y79:'физ'!Y81)</f>
        <v>1</v>
      </c>
      <c r="Y11" s="61" t="b">
        <f>физ!Z78&gt;=SUM(физ!Z79:'физ'!Z81)</f>
        <v>1</v>
      </c>
      <c r="Z11" s="61" t="b">
        <f>физ!AA78&gt;=SUM(физ!AA79:'физ'!AA81)</f>
        <v>1</v>
      </c>
      <c r="AA11" s="61" t="b">
        <f>физ!AB78&gt;=SUM(физ!AB79:'физ'!AB81)</f>
        <v>1</v>
      </c>
      <c r="AB11" s="61" t="b">
        <f>физ!AC78&gt;=SUM(физ!AC79:'физ'!AC81)</f>
        <v>1</v>
      </c>
      <c r="AC11" s="61" t="b">
        <f>физ!AD78&gt;=SUM(физ!AD79:'физ'!AD81)</f>
        <v>1</v>
      </c>
      <c r="AD11" s="61" t="b">
        <f>физ!AE78&gt;=SUM(физ!AE79:'физ'!AE81)</f>
        <v>1</v>
      </c>
      <c r="AE11" s="61" t="b">
        <f>физ!AF78&gt;=SUM(физ!AF79:'физ'!AF81)</f>
        <v>1</v>
      </c>
      <c r="AF11" s="61" t="b">
        <f>физ!AG78&gt;=SUM(физ!AG79:'физ'!AG81)</f>
        <v>1</v>
      </c>
      <c r="AG11" s="61" t="b">
        <f>физ!AH78&gt;=SUM(физ!AH79:'физ'!AH81)</f>
        <v>1</v>
      </c>
      <c r="AH11" s="61" t="b">
        <f>физ!AI78&gt;=SUM(физ!AI79:'физ'!AI81)</f>
        <v>1</v>
      </c>
      <c r="AI11" s="61" t="b">
        <f>физ!AJ78&gt;=SUM(физ!AJ79:'физ'!AJ81)</f>
        <v>1</v>
      </c>
      <c r="AJ11" s="61" t="b">
        <f>физ!AK78&gt;=SUM(физ!AK79:'физ'!AK81)</f>
        <v>1</v>
      </c>
      <c r="AK11" s="61" t="b">
        <f>физ!AL78&gt;=SUM(физ!AL79:'физ'!AL81)</f>
        <v>1</v>
      </c>
      <c r="AL11" s="61" t="b">
        <f>физ!AM78&gt;=SUM(физ!AM79:'физ'!AM81)</f>
        <v>1</v>
      </c>
      <c r="AM11" s="61" t="b">
        <f>физ!AN78&gt;=SUM(физ!AN79:'физ'!AN81)</f>
        <v>1</v>
      </c>
      <c r="AN11" s="61" t="b">
        <f>физ!AO78&gt;=SUM(физ!AO79:'физ'!AO81)</f>
        <v>1</v>
      </c>
    </row>
    <row r="12" spans="2:40" ht="15.75" x14ac:dyDescent="0.25">
      <c r="B12" s="62" t="s">
        <v>157</v>
      </c>
      <c r="C12" s="63">
        <f>физ!D78</f>
        <v>0</v>
      </c>
      <c r="D12" s="63">
        <f>физ!E78</f>
        <v>0</v>
      </c>
      <c r="E12" s="63">
        <f>физ!F78</f>
        <v>0</v>
      </c>
      <c r="F12" s="63">
        <f>физ!G78</f>
        <v>0</v>
      </c>
      <c r="G12" s="63">
        <f>физ!H78</f>
        <v>0</v>
      </c>
      <c r="H12" s="63">
        <f>физ!I78</f>
        <v>0</v>
      </c>
      <c r="I12" s="63">
        <f>физ!J78</f>
        <v>0</v>
      </c>
      <c r="J12" s="63">
        <f>физ!K78</f>
        <v>0</v>
      </c>
      <c r="K12" s="63">
        <f>физ!L78</f>
        <v>0</v>
      </c>
      <c r="L12" s="63">
        <f>физ!M78</f>
        <v>0</v>
      </c>
      <c r="M12" s="63">
        <f>физ!N78</f>
        <v>0</v>
      </c>
      <c r="N12" s="63">
        <f>физ!O78</f>
        <v>0</v>
      </c>
      <c r="O12" s="63">
        <f>физ!P78</f>
        <v>0</v>
      </c>
      <c r="P12" s="63">
        <f>физ!Q78</f>
        <v>0</v>
      </c>
      <c r="Q12" s="63">
        <f>физ!R78</f>
        <v>0</v>
      </c>
      <c r="R12" s="63">
        <f>физ!S78</f>
        <v>0</v>
      </c>
      <c r="S12" s="63">
        <f>физ!T78</f>
        <v>0</v>
      </c>
      <c r="T12" s="63">
        <f>физ!U78</f>
        <v>0</v>
      </c>
      <c r="U12" s="63">
        <f>физ!V78</f>
        <v>0</v>
      </c>
      <c r="V12" s="63">
        <f>физ!W78</f>
        <v>0</v>
      </c>
      <c r="W12" s="63">
        <f>физ!X78</f>
        <v>0</v>
      </c>
      <c r="X12" s="63">
        <f>физ!Y78</f>
        <v>0</v>
      </c>
      <c r="Y12" s="63">
        <f>физ!Z78</f>
        <v>0</v>
      </c>
      <c r="Z12" s="63">
        <f>физ!AA78</f>
        <v>0</v>
      </c>
      <c r="AA12" s="63">
        <f>физ!AB78</f>
        <v>0</v>
      </c>
      <c r="AB12" s="63">
        <f>физ!AC78</f>
        <v>0</v>
      </c>
      <c r="AC12" s="63">
        <f>физ!AD78</f>
        <v>0</v>
      </c>
      <c r="AD12" s="63">
        <f>физ!AE78</f>
        <v>0</v>
      </c>
      <c r="AE12" s="63">
        <f>физ!AF78</f>
        <v>0</v>
      </c>
      <c r="AF12" s="63">
        <f>физ!AG78</f>
        <v>0</v>
      </c>
      <c r="AG12" s="63">
        <f>физ!AH78</f>
        <v>0</v>
      </c>
      <c r="AH12" s="63">
        <f>физ!AI78</f>
        <v>0</v>
      </c>
      <c r="AI12" s="63">
        <f>физ!AJ78</f>
        <v>0</v>
      </c>
      <c r="AJ12" s="63">
        <f>физ!AK78</f>
        <v>0</v>
      </c>
      <c r="AK12" s="63">
        <f>физ!AL78</f>
        <v>0</v>
      </c>
      <c r="AL12" s="63">
        <f>физ!AM78</f>
        <v>0</v>
      </c>
      <c r="AM12" s="63">
        <f>физ!AN78</f>
        <v>0</v>
      </c>
      <c r="AN12" s="63">
        <f>физ!AO78</f>
        <v>0</v>
      </c>
    </row>
    <row r="13" spans="2:40" ht="31.5" x14ac:dyDescent="0.25">
      <c r="B13" s="62" t="s">
        <v>158</v>
      </c>
      <c r="C13" s="63">
        <f>SUM(физ!D79:'физ'!D81)</f>
        <v>0</v>
      </c>
      <c r="D13" s="63">
        <f>SUM(физ!E79:'физ'!E81)</f>
        <v>0</v>
      </c>
      <c r="E13" s="63">
        <f>SUM(физ!F79:'физ'!F81)</f>
        <v>0</v>
      </c>
      <c r="F13" s="63">
        <f>SUM(физ!G79:'физ'!G81)</f>
        <v>0</v>
      </c>
      <c r="G13" s="63">
        <f>SUM(физ!H79:'физ'!H81)</f>
        <v>0</v>
      </c>
      <c r="H13" s="63">
        <f>SUM(физ!I79:'физ'!I81)</f>
        <v>0</v>
      </c>
      <c r="I13" s="63">
        <f>SUM(физ!J79:'физ'!J81)</f>
        <v>0</v>
      </c>
      <c r="J13" s="63">
        <f>SUM(физ!K79:'физ'!K81)</f>
        <v>0</v>
      </c>
      <c r="K13" s="63">
        <f>SUM(физ!L79:'физ'!L81)</f>
        <v>0</v>
      </c>
      <c r="L13" s="63">
        <f>SUM(физ!M79:'физ'!M81)</f>
        <v>0</v>
      </c>
      <c r="M13" s="63">
        <f>SUM(физ!N79:'физ'!N81)</f>
        <v>0</v>
      </c>
      <c r="N13" s="63">
        <f>SUM(физ!O79:'физ'!O81)</f>
        <v>0</v>
      </c>
      <c r="O13" s="63">
        <f>SUM(физ!P79:'физ'!P81)</f>
        <v>0</v>
      </c>
      <c r="P13" s="63">
        <f>SUM(физ!Q79:'физ'!Q81)</f>
        <v>0</v>
      </c>
      <c r="Q13" s="63">
        <f>SUM(физ!R79:'физ'!R81)</f>
        <v>0</v>
      </c>
      <c r="R13" s="63">
        <f>SUM(физ!S79:'физ'!S81)</f>
        <v>0</v>
      </c>
      <c r="S13" s="63">
        <f>SUM(физ!T79:'физ'!T81)</f>
        <v>0</v>
      </c>
      <c r="T13" s="63">
        <f>SUM(физ!U79:'физ'!U81)</f>
        <v>0</v>
      </c>
      <c r="U13" s="63">
        <f>SUM(физ!V79:'физ'!V81)</f>
        <v>0</v>
      </c>
      <c r="V13" s="63">
        <f>SUM(физ!W79:'физ'!W81)</f>
        <v>0</v>
      </c>
      <c r="W13" s="63">
        <f>SUM(физ!X79:'физ'!X81)</f>
        <v>0</v>
      </c>
      <c r="X13" s="63">
        <f>SUM(физ!Y79:'физ'!Y81)</f>
        <v>0</v>
      </c>
      <c r="Y13" s="63">
        <f>SUM(физ!Z79:'физ'!Z81)</f>
        <v>0</v>
      </c>
      <c r="Z13" s="63">
        <f>SUM(физ!AA79:'физ'!AA81)</f>
        <v>0</v>
      </c>
      <c r="AA13" s="63">
        <f>SUM(физ!AB79:'физ'!AB81)</f>
        <v>0</v>
      </c>
      <c r="AB13" s="63">
        <f>SUM(физ!AC79:'физ'!AC81)</f>
        <v>0</v>
      </c>
      <c r="AC13" s="63">
        <f>SUM(физ!AD79:'физ'!AD81)</f>
        <v>0</v>
      </c>
      <c r="AD13" s="63">
        <f>SUM(физ!AE79:'физ'!AE81)</f>
        <v>0</v>
      </c>
      <c r="AE13" s="63">
        <f>SUM(физ!AF79:'физ'!AF81)</f>
        <v>0</v>
      </c>
      <c r="AF13" s="63">
        <f>SUM(физ!AG79:'физ'!AG81)</f>
        <v>0</v>
      </c>
      <c r="AG13" s="63">
        <f>SUM(физ!AH79:'физ'!AH81)</f>
        <v>0</v>
      </c>
      <c r="AH13" s="63">
        <f>SUM(физ!AI79:'физ'!AI81)</f>
        <v>0</v>
      </c>
      <c r="AI13" s="63">
        <f>SUM(физ!AJ79:'физ'!AJ81)</f>
        <v>0</v>
      </c>
      <c r="AJ13" s="63">
        <f>SUM(физ!AK79:'физ'!AK81)</f>
        <v>0</v>
      </c>
      <c r="AK13" s="63">
        <f>SUM(физ!AL79:'физ'!AL81)</f>
        <v>0</v>
      </c>
      <c r="AL13" s="63">
        <f>SUM(физ!AM79:'физ'!AM81)</f>
        <v>0</v>
      </c>
      <c r="AM13" s="63">
        <f>SUM(физ!AN79:'физ'!AN81)</f>
        <v>0</v>
      </c>
      <c r="AN13" s="63">
        <f>SUM(физ!AO79:'физ'!AO81)</f>
        <v>0</v>
      </c>
    </row>
    <row r="17" spans="2:35" ht="16.5" thickBot="1" x14ac:dyDescent="0.3">
      <c r="B17" s="65" t="s">
        <v>161</v>
      </c>
      <c r="C17" s="56"/>
      <c r="D17" s="56"/>
      <c r="E17" s="56"/>
    </row>
    <row r="18" spans="2:35" ht="78.75" customHeight="1" x14ac:dyDescent="0.3">
      <c r="B18" s="76" t="s">
        <v>163</v>
      </c>
      <c r="C18" s="85" t="s">
        <v>162</v>
      </c>
      <c r="D18" s="86" t="s">
        <v>157</v>
      </c>
      <c r="E18" s="82" t="s">
        <v>165</v>
      </c>
      <c r="G18" s="76" t="s">
        <v>166</v>
      </c>
      <c r="H18" s="83" t="s">
        <v>162</v>
      </c>
      <c r="I18" s="81" t="s">
        <v>167</v>
      </c>
      <c r="J18" s="84" t="s">
        <v>168</v>
      </c>
      <c r="K18" s="87"/>
      <c r="L18" s="79" t="s">
        <v>164</v>
      </c>
      <c r="M18" s="80" t="s">
        <v>162</v>
      </c>
      <c r="N18" s="81" t="s">
        <v>157</v>
      </c>
      <c r="O18" s="82" t="s">
        <v>169</v>
      </c>
      <c r="P18" s="87"/>
      <c r="Q18" s="88" t="s">
        <v>170</v>
      </c>
      <c r="R18" s="89" t="s">
        <v>162</v>
      </c>
      <c r="S18" s="89" t="s">
        <v>157</v>
      </c>
      <c r="T18" s="90" t="s">
        <v>158</v>
      </c>
      <c r="U18" s="87"/>
      <c r="V18" s="88" t="s">
        <v>180</v>
      </c>
      <c r="W18" s="88" t="s">
        <v>162</v>
      </c>
      <c r="X18" s="88" t="s">
        <v>171</v>
      </c>
      <c r="Y18" s="88" t="s">
        <v>178</v>
      </c>
      <c r="Z18" s="87"/>
      <c r="AA18" s="88" t="s">
        <v>179</v>
      </c>
      <c r="AB18" s="92" t="s">
        <v>162</v>
      </c>
      <c r="AC18" s="88" t="s">
        <v>172</v>
      </c>
      <c r="AD18" s="88" t="s">
        <v>173</v>
      </c>
      <c r="AE18" s="87"/>
      <c r="AF18" s="88" t="s">
        <v>174</v>
      </c>
      <c r="AG18" s="92" t="s">
        <v>162</v>
      </c>
      <c r="AH18" s="88" t="s">
        <v>175</v>
      </c>
      <c r="AI18" s="88" t="s">
        <v>176</v>
      </c>
    </row>
    <row r="19" spans="2:35" ht="18" x14ac:dyDescent="0.35">
      <c r="B19" s="74">
        <v>1</v>
      </c>
      <c r="C19" s="68" t="b">
        <f>физ!E11=физ!M11+физ!L11+физ!O11</f>
        <v>1</v>
      </c>
      <c r="D19" s="69">
        <f>физ!E11</f>
        <v>0</v>
      </c>
      <c r="E19" s="70">
        <f>физ!M11+физ!L11+физ!O11</f>
        <v>0</v>
      </c>
      <c r="G19" s="74">
        <v>1</v>
      </c>
      <c r="H19" s="78" t="b">
        <f>(физ!D11+физ!E11)&lt;=(физ!Q11+физ!S11+физ!T11+физ!V11+физ!AI11+физ!AJ11+физ!AM11)</f>
        <v>1</v>
      </c>
      <c r="I19" s="69">
        <f>(физ!D11+физ!E11)</f>
        <v>0</v>
      </c>
      <c r="J19" s="70">
        <f>(физ!Q11+физ!S11+физ!T11+физ!V11+физ!AI11+физ!AJ11+физ!AM11)</f>
        <v>0</v>
      </c>
      <c r="K19" s="87"/>
      <c r="L19" s="74">
        <v>1</v>
      </c>
      <c r="M19" s="78" t="b">
        <f>физ!E11&gt;=(физ!G11+физ!F11+физ!J11+физ!K11)</f>
        <v>1</v>
      </c>
      <c r="N19" s="69">
        <f>физ!E11</f>
        <v>0</v>
      </c>
      <c r="O19" s="70">
        <f>(физ!G11+физ!F11+физ!J11+физ!K11)</f>
        <v>0</v>
      </c>
      <c r="P19" s="87"/>
      <c r="Q19" s="77">
        <v>1</v>
      </c>
      <c r="R19" s="78" t="b">
        <f>физ!V11=(физ!W11+физ!AA11+физ!AB11+физ!AC11)</f>
        <v>1</v>
      </c>
      <c r="S19" s="69">
        <f>физ!V11</f>
        <v>0</v>
      </c>
      <c r="T19" s="69">
        <f>(физ!W11+физ!AA11+физ!AB11+физ!AC11)</f>
        <v>0</v>
      </c>
      <c r="U19" s="87"/>
      <c r="V19" s="77">
        <v>1</v>
      </c>
      <c r="W19" s="78" t="b">
        <f>физ!W11&gt;=(физ!X11+физ!Y11)</f>
        <v>1</v>
      </c>
      <c r="X19" s="69">
        <f>физ!W11</f>
        <v>0</v>
      </c>
      <c r="Y19" s="69">
        <f>(физ!X11+физ!Y11)</f>
        <v>0</v>
      </c>
      <c r="AA19" s="77">
        <v>1</v>
      </c>
      <c r="AB19" s="78" t="b">
        <f>физ!AD11&gt;=(физ!AE11+физ!AF11+физ!AG11+физ!AH11)</f>
        <v>1</v>
      </c>
      <c r="AC19" s="69">
        <f>физ!AD11</f>
        <v>0</v>
      </c>
      <c r="AD19" s="69">
        <f>физ!AE11+физ!AF11+физ!AG11+физ!AH11</f>
        <v>0</v>
      </c>
      <c r="AE19" s="87"/>
      <c r="AF19" s="77">
        <v>1</v>
      </c>
      <c r="AG19" s="78" t="b">
        <f>(физ!AK11+физ!AL11)&lt;=физ!V11</f>
        <v>1</v>
      </c>
      <c r="AH19" s="69">
        <f>(физ!AK11+физ!AL11)</f>
        <v>0</v>
      </c>
      <c r="AI19" s="69">
        <f>физ!V11</f>
        <v>0</v>
      </c>
    </row>
    <row r="20" spans="2:35" ht="18.75" x14ac:dyDescent="0.3">
      <c r="B20" s="74">
        <v>2</v>
      </c>
      <c r="C20" s="68" t="b">
        <f>физ!E12=физ!M12+физ!L12+физ!O12</f>
        <v>1</v>
      </c>
      <c r="D20" s="69">
        <f>физ!E12</f>
        <v>0</v>
      </c>
      <c r="E20" s="70">
        <f>физ!M12+физ!L12+физ!O12</f>
        <v>0</v>
      </c>
      <c r="G20" s="74">
        <v>2</v>
      </c>
      <c r="H20" s="78" t="b">
        <f>(физ!D12+физ!E12)&lt;=(физ!Q12+физ!S12+физ!T12+физ!V12+физ!AI12+физ!AJ12+физ!AM12)</f>
        <v>1</v>
      </c>
      <c r="I20" s="69">
        <f>(физ!D12+физ!E12)</f>
        <v>0</v>
      </c>
      <c r="J20" s="70">
        <f>(физ!Q12+физ!S12+физ!T12+физ!V12+физ!AI12+физ!AJ12+физ!AM12)</f>
        <v>0</v>
      </c>
      <c r="K20" s="87"/>
      <c r="L20" s="74">
        <v>2</v>
      </c>
      <c r="M20" s="78" t="b">
        <f>физ!E12&gt;=(физ!G12+физ!F12+физ!J12+физ!K12)</f>
        <v>1</v>
      </c>
      <c r="N20" s="69">
        <f>физ!E12</f>
        <v>0</v>
      </c>
      <c r="O20" s="70">
        <f>(физ!G12+физ!F12+физ!J12+физ!K12)</f>
        <v>0</v>
      </c>
      <c r="P20" s="87"/>
      <c r="Q20" s="77">
        <v>2</v>
      </c>
      <c r="R20" s="78" t="b">
        <f>физ!V12=(физ!W12+физ!AA12+физ!AB12+физ!AC12)</f>
        <v>1</v>
      </c>
      <c r="S20" s="69">
        <f>физ!V12</f>
        <v>0</v>
      </c>
      <c r="T20" s="69">
        <f>(физ!W12+физ!AA12+физ!AB12+физ!AC12)</f>
        <v>0</v>
      </c>
      <c r="U20" s="87"/>
      <c r="V20" s="77">
        <v>2</v>
      </c>
      <c r="W20" s="78" t="b">
        <f>физ!W12&gt;=(физ!X12+физ!Y12)</f>
        <v>1</v>
      </c>
      <c r="X20" s="69">
        <f>физ!W12</f>
        <v>0</v>
      </c>
      <c r="Y20" s="69">
        <f>(физ!X12+физ!Y12)</f>
        <v>0</v>
      </c>
      <c r="AA20" s="77">
        <v>2</v>
      </c>
      <c r="AB20" s="78" t="b">
        <f>физ!AD12&gt;=(физ!AE12+физ!AF12+физ!AG12+физ!AH12)</f>
        <v>1</v>
      </c>
      <c r="AC20" s="69">
        <f>физ!AD12</f>
        <v>0</v>
      </c>
      <c r="AD20" s="69">
        <f>физ!AE12+физ!AF12+физ!AG12+физ!AH12</f>
        <v>0</v>
      </c>
      <c r="AE20" s="87"/>
      <c r="AF20" s="77">
        <v>2</v>
      </c>
      <c r="AG20" s="78" t="b">
        <f>(физ!AK12+физ!AL12)&lt;=физ!V12</f>
        <v>1</v>
      </c>
      <c r="AH20" s="69">
        <f>(физ!AK12+физ!AL12)</f>
        <v>0</v>
      </c>
      <c r="AI20" s="69">
        <f>физ!V12</f>
        <v>0</v>
      </c>
    </row>
    <row r="21" spans="2:35" ht="18.75" x14ac:dyDescent="0.3">
      <c r="B21" s="74">
        <v>3</v>
      </c>
      <c r="C21" s="68" t="b">
        <f>физ!E13=физ!M13+физ!L13+физ!O13</f>
        <v>1</v>
      </c>
      <c r="D21" s="69">
        <f>физ!E13</f>
        <v>0</v>
      </c>
      <c r="E21" s="70">
        <f>физ!M13+физ!L13+физ!O13</f>
        <v>0</v>
      </c>
      <c r="G21" s="74">
        <v>3</v>
      </c>
      <c r="H21" s="78" t="b">
        <f>(физ!D13+физ!E13)&lt;=(физ!Q13+физ!S13+физ!T13+физ!V13+физ!AI13+физ!AJ13+физ!AM13)</f>
        <v>1</v>
      </c>
      <c r="I21" s="69">
        <f>(физ!D13+физ!E13)</f>
        <v>0</v>
      </c>
      <c r="J21" s="70">
        <f>(физ!Q13+физ!S13+физ!T13+физ!V13+физ!AI13+физ!AJ13+физ!AM13)</f>
        <v>0</v>
      </c>
      <c r="K21" s="87"/>
      <c r="L21" s="74">
        <v>3</v>
      </c>
      <c r="M21" s="78" t="b">
        <f>физ!E13&gt;=(физ!G13+физ!F13+физ!J13+физ!K13)</f>
        <v>1</v>
      </c>
      <c r="N21" s="69">
        <f>физ!E13</f>
        <v>0</v>
      </c>
      <c r="O21" s="70">
        <f>(физ!G13+физ!F13+физ!J13+физ!K13)</f>
        <v>0</v>
      </c>
      <c r="P21" s="87"/>
      <c r="Q21" s="77">
        <v>3</v>
      </c>
      <c r="R21" s="78" t="b">
        <f>физ!V13=(физ!W13+физ!AA13+физ!AB13+физ!AC13)</f>
        <v>1</v>
      </c>
      <c r="S21" s="69">
        <f>физ!V13</f>
        <v>0</v>
      </c>
      <c r="T21" s="69">
        <f>(физ!W13+физ!AA13+физ!AB13+физ!AC13)</f>
        <v>0</v>
      </c>
      <c r="U21" s="87"/>
      <c r="V21" s="77">
        <v>3</v>
      </c>
      <c r="W21" s="78" t="b">
        <f>физ!W13&gt;=(физ!X13+физ!Y13)</f>
        <v>1</v>
      </c>
      <c r="X21" s="69">
        <f>физ!W13</f>
        <v>0</v>
      </c>
      <c r="Y21" s="69">
        <f>(физ!X13+физ!Y13)</f>
        <v>0</v>
      </c>
      <c r="AA21" s="77">
        <v>3</v>
      </c>
      <c r="AB21" s="78" t="b">
        <f>физ!AD13&gt;=(физ!AE13+физ!AF13+физ!AG13+физ!AH13)</f>
        <v>1</v>
      </c>
      <c r="AC21" s="69">
        <f>физ!AD13</f>
        <v>0</v>
      </c>
      <c r="AD21" s="69">
        <f>физ!AE13+физ!AF13+физ!AG13+физ!AH13</f>
        <v>0</v>
      </c>
      <c r="AE21" s="87"/>
      <c r="AF21" s="77">
        <v>3</v>
      </c>
      <c r="AG21" s="78" t="b">
        <f>(физ!AK13+физ!AL13)&lt;=физ!V13</f>
        <v>1</v>
      </c>
      <c r="AH21" s="69">
        <f>(физ!AK13+физ!AL13)</f>
        <v>0</v>
      </c>
      <c r="AI21" s="69">
        <f>физ!V13</f>
        <v>0</v>
      </c>
    </row>
    <row r="22" spans="2:35" ht="18.75" x14ac:dyDescent="0.3">
      <c r="B22" s="74">
        <v>4</v>
      </c>
      <c r="C22" s="68" t="b">
        <f>физ!E14=физ!M14+физ!L14+физ!O14</f>
        <v>1</v>
      </c>
      <c r="D22" s="69">
        <f>физ!E14</f>
        <v>0</v>
      </c>
      <c r="E22" s="70">
        <f>физ!M14+физ!L14+физ!O14</f>
        <v>0</v>
      </c>
      <c r="G22" s="74">
        <v>4</v>
      </c>
      <c r="H22" s="78" t="b">
        <f>(физ!D14+физ!E14)&lt;=(физ!Q14+физ!S14+физ!T14+физ!V14+физ!AI14+физ!AJ14+физ!AM14)</f>
        <v>1</v>
      </c>
      <c r="I22" s="69">
        <f>(физ!D14+физ!E14)</f>
        <v>0</v>
      </c>
      <c r="J22" s="70">
        <f>(физ!Q14+физ!S14+физ!T14+физ!V14+физ!AI14+физ!AJ14+физ!AM14)</f>
        <v>0</v>
      </c>
      <c r="K22" s="87"/>
      <c r="L22" s="74">
        <v>4</v>
      </c>
      <c r="M22" s="78" t="b">
        <f>физ!E14&gt;=(физ!G14+физ!F14+физ!J14+физ!K14)</f>
        <v>1</v>
      </c>
      <c r="N22" s="69">
        <f>физ!E14</f>
        <v>0</v>
      </c>
      <c r="O22" s="70">
        <f>(физ!G14+физ!F14+физ!J14+физ!K14)</f>
        <v>0</v>
      </c>
      <c r="P22" s="87"/>
      <c r="Q22" s="77">
        <v>4</v>
      </c>
      <c r="R22" s="78" t="b">
        <f>физ!V14=(физ!W14+физ!AA14+физ!AB14+физ!AC14)</f>
        <v>1</v>
      </c>
      <c r="S22" s="69">
        <f>физ!V14</f>
        <v>0</v>
      </c>
      <c r="T22" s="69">
        <f>(физ!W14+физ!AA14+физ!AB14+физ!AC14)</f>
        <v>0</v>
      </c>
      <c r="U22" s="87"/>
      <c r="V22" s="77">
        <v>4</v>
      </c>
      <c r="W22" s="78" t="b">
        <f>физ!W14&gt;=(физ!X14+физ!Y14)</f>
        <v>1</v>
      </c>
      <c r="X22" s="69">
        <f>физ!W14</f>
        <v>0</v>
      </c>
      <c r="Y22" s="69">
        <f>(физ!X14+физ!Y14)</f>
        <v>0</v>
      </c>
      <c r="AA22" s="77">
        <v>4</v>
      </c>
      <c r="AB22" s="78" t="b">
        <f>физ!AD14&gt;=(физ!AE14+физ!AF14+физ!AG14+физ!AH14)</f>
        <v>1</v>
      </c>
      <c r="AC22" s="69">
        <f>физ!AD14</f>
        <v>0</v>
      </c>
      <c r="AD22" s="69">
        <f>физ!AE14+физ!AF14+физ!AG14+физ!AH14</f>
        <v>0</v>
      </c>
      <c r="AE22" s="87"/>
      <c r="AF22" s="77">
        <v>4</v>
      </c>
      <c r="AG22" s="78" t="b">
        <f>(физ!AK14+физ!AL14)&lt;=физ!V14</f>
        <v>1</v>
      </c>
      <c r="AH22" s="69">
        <f>(физ!AK14+физ!AL14)</f>
        <v>0</v>
      </c>
      <c r="AI22" s="69">
        <f>физ!V14</f>
        <v>0</v>
      </c>
    </row>
    <row r="23" spans="2:35" ht="18.75" x14ac:dyDescent="0.3">
      <c r="B23" s="74">
        <v>5</v>
      </c>
      <c r="C23" s="68" t="b">
        <f>физ!E15=физ!M15+физ!L15+физ!O15</f>
        <v>1</v>
      </c>
      <c r="D23" s="69">
        <f>физ!E15</f>
        <v>0</v>
      </c>
      <c r="E23" s="70">
        <f>физ!M15+физ!L15+физ!O15</f>
        <v>0</v>
      </c>
      <c r="G23" s="74">
        <v>5</v>
      </c>
      <c r="H23" s="78" t="b">
        <f>(физ!D15+физ!E15)&lt;=(физ!Q15+физ!S15+физ!T15+физ!V15+физ!AI15+физ!AJ15+физ!AM15)</f>
        <v>1</v>
      </c>
      <c r="I23" s="69">
        <f>(физ!D15+физ!E15)</f>
        <v>0</v>
      </c>
      <c r="J23" s="70">
        <f>(физ!Q15+физ!S15+физ!T15+физ!V15+физ!AI15+физ!AJ15+физ!AM15)</f>
        <v>0</v>
      </c>
      <c r="K23" s="87"/>
      <c r="L23" s="74">
        <v>5</v>
      </c>
      <c r="M23" s="78" t="b">
        <f>физ!E15&gt;=(физ!G15+физ!F15+физ!J15+физ!K15)</f>
        <v>1</v>
      </c>
      <c r="N23" s="69">
        <f>физ!E15</f>
        <v>0</v>
      </c>
      <c r="O23" s="70">
        <f>(физ!G15+физ!F15+физ!J15+физ!K15)</f>
        <v>0</v>
      </c>
      <c r="P23" s="87"/>
      <c r="Q23" s="77">
        <v>5</v>
      </c>
      <c r="R23" s="78" t="b">
        <f>физ!V15=(физ!W15+физ!AA15+физ!AB15+физ!AC15)</f>
        <v>1</v>
      </c>
      <c r="S23" s="69">
        <f>физ!V15</f>
        <v>0</v>
      </c>
      <c r="T23" s="69">
        <f>(физ!W15+физ!AA15+физ!AB15+физ!AC15)</f>
        <v>0</v>
      </c>
      <c r="U23" s="87"/>
      <c r="V23" s="77">
        <v>5</v>
      </c>
      <c r="W23" s="78" t="b">
        <f>физ!W15&gt;=(физ!X15+физ!Y15)</f>
        <v>1</v>
      </c>
      <c r="X23" s="69">
        <f>физ!W15</f>
        <v>0</v>
      </c>
      <c r="Y23" s="69">
        <f>(физ!X15+физ!Y15)</f>
        <v>0</v>
      </c>
      <c r="AA23" s="77">
        <v>5</v>
      </c>
      <c r="AB23" s="78" t="b">
        <f>физ!AD15&gt;=(физ!AE15+физ!AF15+физ!AG15+физ!AH15)</f>
        <v>1</v>
      </c>
      <c r="AC23" s="69">
        <f>физ!AD15</f>
        <v>0</v>
      </c>
      <c r="AD23" s="69">
        <f>физ!AE15+физ!AF15+физ!AG15+физ!AH15</f>
        <v>0</v>
      </c>
      <c r="AE23" s="87"/>
      <c r="AF23" s="77">
        <v>5</v>
      </c>
      <c r="AG23" s="78" t="b">
        <f>(физ!AK15+физ!AL15)&lt;=физ!V15</f>
        <v>1</v>
      </c>
      <c r="AH23" s="69">
        <f>(физ!AK15+физ!AL15)</f>
        <v>0</v>
      </c>
      <c r="AI23" s="69">
        <f>физ!V15</f>
        <v>0</v>
      </c>
    </row>
    <row r="24" spans="2:35" ht="18.75" x14ac:dyDescent="0.3">
      <c r="B24" s="74">
        <v>6</v>
      </c>
      <c r="C24" s="68" t="b">
        <f>физ!E16=физ!M16+физ!L16+физ!O16</f>
        <v>1</v>
      </c>
      <c r="D24" s="69">
        <f>физ!E16</f>
        <v>0</v>
      </c>
      <c r="E24" s="70">
        <f>физ!M16+физ!L16+физ!O16</f>
        <v>0</v>
      </c>
      <c r="G24" s="74">
        <v>6</v>
      </c>
      <c r="H24" s="78" t="b">
        <f>(физ!D16+физ!E16)&lt;=(физ!Q16+физ!S16+физ!T16+физ!V16+физ!AI16+физ!AJ16+физ!AM16)</f>
        <v>1</v>
      </c>
      <c r="I24" s="69">
        <f>(физ!D16+физ!E16)</f>
        <v>0</v>
      </c>
      <c r="J24" s="70">
        <f>(физ!Q16+физ!S16+физ!T16+физ!V16+физ!AI16+физ!AJ16+физ!AM16)</f>
        <v>0</v>
      </c>
      <c r="K24" s="87"/>
      <c r="L24" s="74">
        <v>6</v>
      </c>
      <c r="M24" s="78" t="b">
        <f>физ!E16&gt;=(физ!G16+физ!F16+физ!J16+физ!K16)</f>
        <v>1</v>
      </c>
      <c r="N24" s="69">
        <f>физ!E16</f>
        <v>0</v>
      </c>
      <c r="O24" s="70">
        <f>(физ!G16+физ!F16+физ!J16+физ!K16)</f>
        <v>0</v>
      </c>
      <c r="P24" s="87"/>
      <c r="Q24" s="77">
        <v>6</v>
      </c>
      <c r="R24" s="78" t="b">
        <f>физ!V16=(физ!W16+физ!AA16+физ!AB16+физ!AC16)</f>
        <v>1</v>
      </c>
      <c r="S24" s="69">
        <f>физ!V16</f>
        <v>0</v>
      </c>
      <c r="T24" s="69">
        <f>(физ!W16+физ!AA16+физ!AB16+физ!AC16)</f>
        <v>0</v>
      </c>
      <c r="U24" s="87"/>
      <c r="V24" s="77">
        <v>6</v>
      </c>
      <c r="W24" s="78" t="b">
        <f>физ!W16&gt;=(физ!X16+физ!Y16)</f>
        <v>1</v>
      </c>
      <c r="X24" s="69">
        <f>физ!W16</f>
        <v>0</v>
      </c>
      <c r="Y24" s="69">
        <f>(физ!X16+физ!Y16)</f>
        <v>0</v>
      </c>
      <c r="AA24" s="77">
        <v>6</v>
      </c>
      <c r="AB24" s="78" t="b">
        <f>физ!AD16&gt;=(физ!AE16+физ!AF16+физ!AG16+физ!AH16)</f>
        <v>1</v>
      </c>
      <c r="AC24" s="69">
        <f>физ!AD16</f>
        <v>0</v>
      </c>
      <c r="AD24" s="69">
        <f>физ!AE16+физ!AF16+физ!AG16+физ!AH16</f>
        <v>0</v>
      </c>
      <c r="AE24" s="87"/>
      <c r="AF24" s="77">
        <v>6</v>
      </c>
      <c r="AG24" s="78" t="b">
        <f>(физ!AK16+физ!AL16)&lt;=физ!V16</f>
        <v>1</v>
      </c>
      <c r="AH24" s="69">
        <f>(физ!AK16+физ!AL16)</f>
        <v>0</v>
      </c>
      <c r="AI24" s="69">
        <f>физ!V16</f>
        <v>0</v>
      </c>
    </row>
    <row r="25" spans="2:35" ht="18.75" x14ac:dyDescent="0.3">
      <c r="B25" s="74">
        <v>7</v>
      </c>
      <c r="C25" s="68" t="b">
        <f>физ!E17=физ!M17+физ!L17+физ!O17</f>
        <v>1</v>
      </c>
      <c r="D25" s="69">
        <f>физ!E17</f>
        <v>0</v>
      </c>
      <c r="E25" s="70">
        <f>физ!M17+физ!L17+физ!O17</f>
        <v>0</v>
      </c>
      <c r="G25" s="74">
        <v>7</v>
      </c>
      <c r="H25" s="78" t="b">
        <f>(физ!D17+физ!E17)&lt;=(физ!Q17+физ!S17+физ!T17+физ!V17+физ!AI17+физ!AJ17+физ!AM17)</f>
        <v>1</v>
      </c>
      <c r="I25" s="69">
        <f>(физ!D17+физ!E17)</f>
        <v>0</v>
      </c>
      <c r="J25" s="70">
        <f>(физ!Q17+физ!S17+физ!T17+физ!V17+физ!AI17+физ!AJ17+физ!AM17)</f>
        <v>0</v>
      </c>
      <c r="K25" s="87"/>
      <c r="L25" s="74">
        <v>7</v>
      </c>
      <c r="M25" s="78" t="b">
        <f>физ!E17&gt;=(физ!G17+физ!F17+физ!J17+физ!K17)</f>
        <v>1</v>
      </c>
      <c r="N25" s="69">
        <f>физ!E17</f>
        <v>0</v>
      </c>
      <c r="O25" s="70">
        <f>(физ!G17+физ!F17+физ!J17+физ!K17)</f>
        <v>0</v>
      </c>
      <c r="P25" s="87"/>
      <c r="Q25" s="77">
        <v>7</v>
      </c>
      <c r="R25" s="78" t="b">
        <f>физ!V17=(физ!W17+физ!AA17+физ!AB17+физ!AC17)</f>
        <v>1</v>
      </c>
      <c r="S25" s="69">
        <f>физ!V17</f>
        <v>0</v>
      </c>
      <c r="T25" s="69">
        <f>(физ!W17+физ!AA17+физ!AB17+физ!AC17)</f>
        <v>0</v>
      </c>
      <c r="U25" s="87"/>
      <c r="V25" s="77">
        <v>7</v>
      </c>
      <c r="W25" s="78" t="b">
        <f>физ!W17&gt;=(физ!X17+физ!Y17)</f>
        <v>1</v>
      </c>
      <c r="X25" s="69">
        <f>физ!W17</f>
        <v>0</v>
      </c>
      <c r="Y25" s="69">
        <f>(физ!X17+физ!Y17)</f>
        <v>0</v>
      </c>
      <c r="AA25" s="77">
        <v>7</v>
      </c>
      <c r="AB25" s="78" t="b">
        <f>физ!AD17&gt;=(физ!AE17+физ!AF17+физ!AG17+физ!AH17)</f>
        <v>1</v>
      </c>
      <c r="AC25" s="69">
        <f>физ!AD17</f>
        <v>0</v>
      </c>
      <c r="AD25" s="69">
        <f>физ!AE17+физ!AF17+физ!AG17+физ!AH17</f>
        <v>0</v>
      </c>
      <c r="AE25" s="87"/>
      <c r="AF25" s="77">
        <v>7</v>
      </c>
      <c r="AG25" s="78" t="b">
        <f>(физ!AK17+физ!AL17)&lt;=физ!V17</f>
        <v>1</v>
      </c>
      <c r="AH25" s="69">
        <f>(физ!AK17+физ!AL17)</f>
        <v>0</v>
      </c>
      <c r="AI25" s="69">
        <f>физ!V17</f>
        <v>0</v>
      </c>
    </row>
    <row r="26" spans="2:35" ht="18.75" x14ac:dyDescent="0.3">
      <c r="B26" s="74">
        <v>8</v>
      </c>
      <c r="C26" s="68" t="b">
        <f>физ!E18=физ!M18+физ!L18+физ!O18</f>
        <v>1</v>
      </c>
      <c r="D26" s="69">
        <f>физ!E18</f>
        <v>0</v>
      </c>
      <c r="E26" s="70">
        <f>физ!M18+физ!L18+физ!O18</f>
        <v>0</v>
      </c>
      <c r="G26" s="74">
        <v>8</v>
      </c>
      <c r="H26" s="78" t="b">
        <f>(физ!D18+физ!E18)&lt;=(физ!Q18+физ!S18+физ!T18+физ!V18+физ!AI18+физ!AJ18+физ!AM18)</f>
        <v>1</v>
      </c>
      <c r="I26" s="69">
        <f>(физ!D18+физ!E18)</f>
        <v>0</v>
      </c>
      <c r="J26" s="70">
        <f>(физ!Q18+физ!S18+физ!T18+физ!V18+физ!AI18+физ!AJ18+физ!AM18)</f>
        <v>0</v>
      </c>
      <c r="K26" s="87"/>
      <c r="L26" s="74">
        <v>8</v>
      </c>
      <c r="M26" s="78" t="b">
        <f>физ!E18&gt;=(физ!G18+физ!F18+физ!J18+физ!K18)</f>
        <v>1</v>
      </c>
      <c r="N26" s="69">
        <f>физ!E18</f>
        <v>0</v>
      </c>
      <c r="O26" s="70">
        <f>(физ!G18+физ!F18+физ!J18+физ!K18)</f>
        <v>0</v>
      </c>
      <c r="P26" s="87"/>
      <c r="Q26" s="77">
        <v>8</v>
      </c>
      <c r="R26" s="78" t="b">
        <f>физ!V18=(физ!W18+физ!AA18+физ!AB18+физ!AC18)</f>
        <v>1</v>
      </c>
      <c r="S26" s="69">
        <f>физ!V18</f>
        <v>0</v>
      </c>
      <c r="T26" s="69">
        <f>(физ!W18+физ!AA18+физ!AB18+физ!AC18)</f>
        <v>0</v>
      </c>
      <c r="U26" s="87"/>
      <c r="V26" s="77">
        <v>8</v>
      </c>
      <c r="W26" s="78" t="b">
        <f>физ!W18&gt;=(физ!X18+физ!Y18)</f>
        <v>1</v>
      </c>
      <c r="X26" s="69">
        <f>физ!W18</f>
        <v>0</v>
      </c>
      <c r="Y26" s="69">
        <f>(физ!X18+физ!Y18)</f>
        <v>0</v>
      </c>
      <c r="AA26" s="77">
        <v>8</v>
      </c>
      <c r="AB26" s="78" t="b">
        <f>физ!AD18&gt;=(физ!AE18+физ!AF18+физ!AG18+физ!AH18)</f>
        <v>1</v>
      </c>
      <c r="AC26" s="69">
        <f>физ!AD18</f>
        <v>0</v>
      </c>
      <c r="AD26" s="69">
        <f>физ!AE18+физ!AF18+физ!AG18+физ!AH18</f>
        <v>0</v>
      </c>
      <c r="AE26" s="87"/>
      <c r="AF26" s="77">
        <v>8</v>
      </c>
      <c r="AG26" s="78" t="b">
        <f>(физ!AK18+физ!AL18)&lt;=физ!V18</f>
        <v>1</v>
      </c>
      <c r="AH26" s="69">
        <f>(физ!AK18+физ!AL18)</f>
        <v>0</v>
      </c>
      <c r="AI26" s="69">
        <f>физ!V18</f>
        <v>0</v>
      </c>
    </row>
    <row r="27" spans="2:35" ht="18.75" x14ac:dyDescent="0.3">
      <c r="B27" s="74">
        <v>9</v>
      </c>
      <c r="C27" s="68" t="b">
        <f>физ!E19=физ!M19+физ!L19+физ!O19</f>
        <v>1</v>
      </c>
      <c r="D27" s="69">
        <f>физ!E19</f>
        <v>0</v>
      </c>
      <c r="E27" s="70">
        <f>физ!M19+физ!L19+физ!O19</f>
        <v>0</v>
      </c>
      <c r="G27" s="74">
        <v>9</v>
      </c>
      <c r="H27" s="78" t="b">
        <f>(физ!D19+физ!E19)&lt;=(физ!Q19+физ!S19+физ!T19+физ!V19+физ!AI19+физ!AJ19+физ!AM19)</f>
        <v>1</v>
      </c>
      <c r="I27" s="69">
        <f>(физ!D19+физ!E19)</f>
        <v>0</v>
      </c>
      <c r="J27" s="70">
        <f>(физ!Q19+физ!S19+физ!T19+физ!V19+физ!AI19+физ!AJ19+физ!AM19)</f>
        <v>0</v>
      </c>
      <c r="K27" s="87"/>
      <c r="L27" s="74">
        <v>9</v>
      </c>
      <c r="M27" s="78" t="b">
        <f>физ!E19&gt;=(физ!G19+физ!F19+физ!J19+физ!K19)</f>
        <v>1</v>
      </c>
      <c r="N27" s="69">
        <f>физ!E19</f>
        <v>0</v>
      </c>
      <c r="O27" s="70">
        <f>(физ!G19+физ!F19+физ!J19+физ!K19)</f>
        <v>0</v>
      </c>
      <c r="P27" s="87"/>
      <c r="Q27" s="77">
        <v>9</v>
      </c>
      <c r="R27" s="78" t="b">
        <f>физ!V19=(физ!W19+физ!AA19+физ!AB19+физ!AC19)</f>
        <v>1</v>
      </c>
      <c r="S27" s="69">
        <f>физ!V19</f>
        <v>0</v>
      </c>
      <c r="T27" s="69">
        <f>(физ!W19+физ!AA19+физ!AB19+физ!AC19)</f>
        <v>0</v>
      </c>
      <c r="U27" s="87"/>
      <c r="V27" s="77">
        <v>9</v>
      </c>
      <c r="W27" s="78" t="b">
        <f>физ!W19&gt;=(физ!X19+физ!Y19)</f>
        <v>1</v>
      </c>
      <c r="X27" s="69">
        <f>физ!W19</f>
        <v>0</v>
      </c>
      <c r="Y27" s="69">
        <f>(физ!X19+физ!Y19)</f>
        <v>0</v>
      </c>
      <c r="AA27" s="77">
        <v>9</v>
      </c>
      <c r="AB27" s="78" t="b">
        <f>физ!AD19&gt;=(физ!AE19+физ!AF19+физ!AG19+физ!AH19)</f>
        <v>1</v>
      </c>
      <c r="AC27" s="69">
        <f>физ!AD19</f>
        <v>0</v>
      </c>
      <c r="AD27" s="69">
        <f>физ!AE19+физ!AF19+физ!AG19+физ!AH19</f>
        <v>0</v>
      </c>
      <c r="AE27" s="87"/>
      <c r="AF27" s="77">
        <v>9</v>
      </c>
      <c r="AG27" s="78" t="b">
        <f>(физ!AK19+физ!AL19)&lt;=физ!V19</f>
        <v>1</v>
      </c>
      <c r="AH27" s="69">
        <f>(физ!AK19+физ!AL19)</f>
        <v>0</v>
      </c>
      <c r="AI27" s="69">
        <f>физ!V19</f>
        <v>0</v>
      </c>
    </row>
    <row r="28" spans="2:35" ht="18.75" x14ac:dyDescent="0.3">
      <c r="B28" s="74">
        <v>10</v>
      </c>
      <c r="C28" s="68" t="b">
        <f>физ!E20=физ!M20+физ!L20+физ!O20</f>
        <v>1</v>
      </c>
      <c r="D28" s="69">
        <f>физ!E20</f>
        <v>0</v>
      </c>
      <c r="E28" s="70">
        <f>физ!M20+физ!L20+физ!O20</f>
        <v>0</v>
      </c>
      <c r="G28" s="74">
        <v>10</v>
      </c>
      <c r="H28" s="78" t="b">
        <f>(физ!D20+физ!E20)&lt;=(физ!Q20+физ!S20+физ!T20+физ!V20+физ!AI20+физ!AJ20+физ!AM20)</f>
        <v>1</v>
      </c>
      <c r="I28" s="69">
        <f>(физ!D20+физ!E20)</f>
        <v>0</v>
      </c>
      <c r="J28" s="70">
        <f>(физ!Q20+физ!S20+физ!T20+физ!V20+физ!AI20+физ!AJ20+физ!AM20)</f>
        <v>0</v>
      </c>
      <c r="K28" s="87"/>
      <c r="L28" s="74">
        <v>10</v>
      </c>
      <c r="M28" s="78" t="b">
        <f>физ!E20&gt;=(физ!G20+физ!F20+физ!J20+физ!K20)</f>
        <v>1</v>
      </c>
      <c r="N28" s="69">
        <f>физ!E20</f>
        <v>0</v>
      </c>
      <c r="O28" s="70">
        <f>(физ!G20+физ!F20+физ!J20+физ!K20)</f>
        <v>0</v>
      </c>
      <c r="P28" s="87"/>
      <c r="Q28" s="77">
        <v>10</v>
      </c>
      <c r="R28" s="78" t="b">
        <f>физ!V20=(физ!W20+физ!AA20+физ!AB20+физ!AC20)</f>
        <v>1</v>
      </c>
      <c r="S28" s="69">
        <f>физ!V20</f>
        <v>0</v>
      </c>
      <c r="T28" s="69">
        <f>(физ!W20+физ!AA20+физ!AB20+физ!AC20)</f>
        <v>0</v>
      </c>
      <c r="U28" s="87"/>
      <c r="V28" s="77">
        <v>10</v>
      </c>
      <c r="W28" s="78" t="b">
        <f>физ!W20&gt;=(физ!X20+физ!Y20)</f>
        <v>1</v>
      </c>
      <c r="X28" s="69">
        <f>физ!W20</f>
        <v>0</v>
      </c>
      <c r="Y28" s="69">
        <f>(физ!X20+физ!Y20)</f>
        <v>0</v>
      </c>
      <c r="AA28" s="77">
        <v>10</v>
      </c>
      <c r="AB28" s="78" t="b">
        <f>физ!AD20&gt;=(физ!AE20+физ!AF20+физ!AG20+физ!AH20)</f>
        <v>1</v>
      </c>
      <c r="AC28" s="69">
        <f>физ!AD20</f>
        <v>0</v>
      </c>
      <c r="AD28" s="69">
        <f>физ!AE20+физ!AF20+физ!AG20+физ!AH20</f>
        <v>0</v>
      </c>
      <c r="AE28" s="87"/>
      <c r="AF28" s="77">
        <v>10</v>
      </c>
      <c r="AG28" s="78" t="b">
        <f>(физ!AK20+физ!AL20)&lt;=физ!V20</f>
        <v>1</v>
      </c>
      <c r="AH28" s="69">
        <f>(физ!AK20+физ!AL20)</f>
        <v>0</v>
      </c>
      <c r="AI28" s="69">
        <f>физ!V20</f>
        <v>0</v>
      </c>
    </row>
    <row r="29" spans="2:35" ht="18.75" x14ac:dyDescent="0.3">
      <c r="B29" s="74">
        <v>11</v>
      </c>
      <c r="C29" s="68" t="b">
        <f>физ!E21=физ!M21+физ!L21+физ!O21</f>
        <v>1</v>
      </c>
      <c r="D29" s="69">
        <f>физ!E21</f>
        <v>0</v>
      </c>
      <c r="E29" s="70">
        <f>физ!M21+физ!L21+физ!O21</f>
        <v>0</v>
      </c>
      <c r="G29" s="74">
        <v>11</v>
      </c>
      <c r="H29" s="78" t="b">
        <f>(физ!D21+физ!E21)&lt;=(физ!Q21+физ!S21+физ!T21+физ!V21+физ!AI21+физ!AJ21+физ!AM21)</f>
        <v>1</v>
      </c>
      <c r="I29" s="69">
        <f>(физ!D21+физ!E21)</f>
        <v>0</v>
      </c>
      <c r="J29" s="70">
        <f>(физ!Q21+физ!S21+физ!T21+физ!V21+физ!AI21+физ!AJ21+физ!AM21)</f>
        <v>0</v>
      </c>
      <c r="K29" s="87"/>
      <c r="L29" s="74">
        <v>11</v>
      </c>
      <c r="M29" s="78" t="b">
        <f>физ!E21&gt;=(физ!G21+физ!F21+физ!J21+физ!K21)</f>
        <v>1</v>
      </c>
      <c r="N29" s="69">
        <f>физ!E21</f>
        <v>0</v>
      </c>
      <c r="O29" s="70">
        <f>(физ!G21+физ!F21+физ!J21+физ!K21)</f>
        <v>0</v>
      </c>
      <c r="P29" s="87"/>
      <c r="Q29" s="77">
        <v>11</v>
      </c>
      <c r="R29" s="78" t="b">
        <f>физ!V21=(физ!W21+физ!AA21+физ!AB21+физ!AC21)</f>
        <v>1</v>
      </c>
      <c r="S29" s="69">
        <f>физ!V21</f>
        <v>0</v>
      </c>
      <c r="T29" s="69">
        <f>(физ!W21+физ!AA21+физ!AB21+физ!AC21)</f>
        <v>0</v>
      </c>
      <c r="U29" s="87"/>
      <c r="V29" s="77">
        <v>11</v>
      </c>
      <c r="W29" s="78" t="b">
        <f>физ!W21&gt;=(физ!X21+физ!Y21)</f>
        <v>1</v>
      </c>
      <c r="X29" s="69">
        <f>физ!W21</f>
        <v>0</v>
      </c>
      <c r="Y29" s="69">
        <f>(физ!X21+физ!Y21)</f>
        <v>0</v>
      </c>
      <c r="AA29" s="77">
        <v>11</v>
      </c>
      <c r="AB29" s="78" t="b">
        <f>физ!AD21&gt;=(физ!AE21+физ!AF21+физ!AG21+физ!AH21)</f>
        <v>1</v>
      </c>
      <c r="AC29" s="69">
        <f>физ!AD21</f>
        <v>0</v>
      </c>
      <c r="AD29" s="69">
        <f>физ!AE21+физ!AF21+физ!AG21+физ!AH21</f>
        <v>0</v>
      </c>
      <c r="AE29" s="87"/>
      <c r="AF29" s="77">
        <v>11</v>
      </c>
      <c r="AG29" s="78" t="b">
        <f>(физ!AK21+физ!AL21)&lt;=физ!V21</f>
        <v>1</v>
      </c>
      <c r="AH29" s="69">
        <f>(физ!AK21+физ!AL21)</f>
        <v>0</v>
      </c>
      <c r="AI29" s="69">
        <f>физ!V21</f>
        <v>0</v>
      </c>
    </row>
    <row r="30" spans="2:35" ht="18.75" x14ac:dyDescent="0.3">
      <c r="B30" s="74">
        <v>12</v>
      </c>
      <c r="C30" s="68" t="b">
        <f>физ!E22=физ!M22+физ!L22+физ!O22</f>
        <v>1</v>
      </c>
      <c r="D30" s="69">
        <f>физ!E22</f>
        <v>0</v>
      </c>
      <c r="E30" s="70">
        <f>физ!M22+физ!L22+физ!O22</f>
        <v>0</v>
      </c>
      <c r="G30" s="74">
        <v>12</v>
      </c>
      <c r="H30" s="78" t="b">
        <f>(физ!D22+физ!E22)&lt;=(физ!Q22+физ!S22+физ!T22+физ!V22+физ!AI22+физ!AJ22+физ!AM22)</f>
        <v>1</v>
      </c>
      <c r="I30" s="69">
        <f>(физ!D22+физ!E22)</f>
        <v>0</v>
      </c>
      <c r="J30" s="70">
        <f>(физ!Q22+физ!S22+физ!T22+физ!V22+физ!AI22+физ!AJ22+физ!AM22)</f>
        <v>0</v>
      </c>
      <c r="K30" s="87"/>
      <c r="L30" s="74">
        <v>12</v>
      </c>
      <c r="M30" s="78" t="b">
        <f>физ!E22&gt;=(физ!G22+физ!F22+физ!J22+физ!K22)</f>
        <v>1</v>
      </c>
      <c r="N30" s="69">
        <f>физ!E22</f>
        <v>0</v>
      </c>
      <c r="O30" s="70">
        <f>(физ!G22+физ!F22+физ!J22+физ!K22)</f>
        <v>0</v>
      </c>
      <c r="P30" s="87"/>
      <c r="Q30" s="77">
        <v>12</v>
      </c>
      <c r="R30" s="78" t="b">
        <f>физ!V22=(физ!W22+физ!AA22+физ!AB22+физ!AC22)</f>
        <v>1</v>
      </c>
      <c r="S30" s="69">
        <f>физ!V22</f>
        <v>0</v>
      </c>
      <c r="T30" s="69">
        <f>(физ!W22+физ!AA22+физ!AB22+физ!AC22)</f>
        <v>0</v>
      </c>
      <c r="U30" s="87"/>
      <c r="V30" s="77">
        <v>12</v>
      </c>
      <c r="W30" s="78" t="b">
        <f>физ!W22&gt;=(физ!X22+физ!Y22)</f>
        <v>1</v>
      </c>
      <c r="X30" s="69">
        <f>физ!W22</f>
        <v>0</v>
      </c>
      <c r="Y30" s="69">
        <f>(физ!X22+физ!Y22)</f>
        <v>0</v>
      </c>
      <c r="AA30" s="77">
        <v>12</v>
      </c>
      <c r="AB30" s="78" t="b">
        <f>физ!AD22&gt;=(физ!AE22+физ!AF22+физ!AG22+физ!AH22)</f>
        <v>1</v>
      </c>
      <c r="AC30" s="69">
        <f>физ!AD22</f>
        <v>0</v>
      </c>
      <c r="AD30" s="69">
        <f>физ!AE22+физ!AF22+физ!AG22+физ!AH22</f>
        <v>0</v>
      </c>
      <c r="AE30" s="87"/>
      <c r="AF30" s="77">
        <v>12</v>
      </c>
      <c r="AG30" s="78" t="b">
        <f>(физ!AK22+физ!AL22)&lt;=физ!V22</f>
        <v>1</v>
      </c>
      <c r="AH30" s="69">
        <f>(физ!AK22+физ!AL22)</f>
        <v>0</v>
      </c>
      <c r="AI30" s="69">
        <f>физ!V22</f>
        <v>0</v>
      </c>
    </row>
    <row r="31" spans="2:35" ht="18.75" x14ac:dyDescent="0.3">
      <c r="B31" s="74">
        <v>13</v>
      </c>
      <c r="C31" s="68" t="b">
        <f>физ!E23=физ!M23+физ!L23+физ!O23</f>
        <v>1</v>
      </c>
      <c r="D31" s="69">
        <f>физ!E23</f>
        <v>0</v>
      </c>
      <c r="E31" s="70">
        <f>физ!M23+физ!L23+физ!O23</f>
        <v>0</v>
      </c>
      <c r="G31" s="74">
        <v>13</v>
      </c>
      <c r="H31" s="78" t="b">
        <f>(физ!D23+физ!E23)&lt;=(физ!Q23+физ!S23+физ!T23+физ!V23+физ!AI23+физ!AJ23+физ!AM23)</f>
        <v>1</v>
      </c>
      <c r="I31" s="69">
        <f>(физ!D23+физ!E23)</f>
        <v>0</v>
      </c>
      <c r="J31" s="70">
        <f>(физ!Q23+физ!S23+физ!T23+физ!V23+физ!AI23+физ!AJ23+физ!AM23)</f>
        <v>0</v>
      </c>
      <c r="K31" s="87"/>
      <c r="L31" s="74">
        <v>13</v>
      </c>
      <c r="M31" s="78" t="b">
        <f>физ!E23&gt;=(физ!G23+физ!F23+физ!J23+физ!K23)</f>
        <v>1</v>
      </c>
      <c r="N31" s="69">
        <f>физ!E23</f>
        <v>0</v>
      </c>
      <c r="O31" s="70">
        <f>(физ!G23+физ!F23+физ!J23+физ!K23)</f>
        <v>0</v>
      </c>
      <c r="P31" s="87"/>
      <c r="Q31" s="77">
        <v>13</v>
      </c>
      <c r="R31" s="78" t="b">
        <f>физ!V23=(физ!W23+физ!AA23+физ!AB23+физ!AC23)</f>
        <v>1</v>
      </c>
      <c r="S31" s="69">
        <f>физ!V23</f>
        <v>0</v>
      </c>
      <c r="T31" s="69">
        <f>(физ!W23+физ!AA23+физ!AB23+физ!AC23)</f>
        <v>0</v>
      </c>
      <c r="U31" s="87"/>
      <c r="V31" s="77">
        <v>13</v>
      </c>
      <c r="W31" s="78" t="b">
        <f>физ!W23&gt;=(физ!X23+физ!Y23)</f>
        <v>1</v>
      </c>
      <c r="X31" s="69">
        <f>физ!W23</f>
        <v>0</v>
      </c>
      <c r="Y31" s="69">
        <f>(физ!X23+физ!Y23)</f>
        <v>0</v>
      </c>
      <c r="AA31" s="77">
        <v>13</v>
      </c>
      <c r="AB31" s="78" t="b">
        <f>физ!AD23&gt;=(физ!AE23+физ!AF23+физ!AG23+физ!AH23)</f>
        <v>1</v>
      </c>
      <c r="AC31" s="69">
        <f>физ!AD23</f>
        <v>0</v>
      </c>
      <c r="AD31" s="69">
        <f>физ!AE23+физ!AF23+физ!AG23+физ!AH23</f>
        <v>0</v>
      </c>
      <c r="AE31" s="87"/>
      <c r="AF31" s="77">
        <v>13</v>
      </c>
      <c r="AG31" s="78" t="b">
        <f>(физ!AK23+физ!AL23)&lt;=физ!V23</f>
        <v>1</v>
      </c>
      <c r="AH31" s="69">
        <f>(физ!AK23+физ!AL23)</f>
        <v>0</v>
      </c>
      <c r="AI31" s="69">
        <f>физ!V23</f>
        <v>0</v>
      </c>
    </row>
    <row r="32" spans="2:35" ht="18.75" x14ac:dyDescent="0.3">
      <c r="B32" s="74">
        <v>14</v>
      </c>
      <c r="C32" s="68" t="b">
        <f>физ!E24=физ!M24+физ!L24+физ!O24</f>
        <v>1</v>
      </c>
      <c r="D32" s="69">
        <f>физ!E24</f>
        <v>0</v>
      </c>
      <c r="E32" s="70">
        <f>физ!M24+физ!L24+физ!O24</f>
        <v>0</v>
      </c>
      <c r="G32" s="74">
        <v>14</v>
      </c>
      <c r="H32" s="78" t="b">
        <f>(физ!D24+физ!E24)&lt;=(физ!Q24+физ!S24+физ!T24+физ!V24+физ!AI24+физ!AJ24+физ!AM24)</f>
        <v>1</v>
      </c>
      <c r="I32" s="69">
        <f>(физ!D24+физ!E24)</f>
        <v>0</v>
      </c>
      <c r="J32" s="70">
        <f>(физ!Q24+физ!S24+физ!T24+физ!V24+физ!AI24+физ!AJ24+физ!AM24)</f>
        <v>0</v>
      </c>
      <c r="K32" s="87"/>
      <c r="L32" s="74">
        <v>14</v>
      </c>
      <c r="M32" s="78" t="b">
        <f>физ!E24&gt;=(физ!G24+физ!F24+физ!J24+физ!K24)</f>
        <v>1</v>
      </c>
      <c r="N32" s="69">
        <f>физ!E24</f>
        <v>0</v>
      </c>
      <c r="O32" s="70">
        <f>(физ!G24+физ!F24+физ!J24+физ!K24)</f>
        <v>0</v>
      </c>
      <c r="P32" s="87"/>
      <c r="Q32" s="77">
        <v>14</v>
      </c>
      <c r="R32" s="78" t="b">
        <f>физ!V24=(физ!W24+физ!AA24+физ!AB24+физ!AC24)</f>
        <v>1</v>
      </c>
      <c r="S32" s="69">
        <f>физ!V24</f>
        <v>0</v>
      </c>
      <c r="T32" s="69">
        <f>(физ!W24+физ!AA24+физ!AB24+физ!AC24)</f>
        <v>0</v>
      </c>
      <c r="U32" s="87"/>
      <c r="V32" s="77">
        <v>14</v>
      </c>
      <c r="W32" s="78" t="b">
        <f>физ!W24&gt;=(физ!X24+физ!Y24)</f>
        <v>1</v>
      </c>
      <c r="X32" s="69">
        <f>физ!W24</f>
        <v>0</v>
      </c>
      <c r="Y32" s="69">
        <f>(физ!X24+физ!Y24)</f>
        <v>0</v>
      </c>
      <c r="AA32" s="77">
        <v>14</v>
      </c>
      <c r="AB32" s="78" t="b">
        <f>физ!AD24&gt;=(физ!AE24+физ!AF24+физ!AG24+физ!AH24)</f>
        <v>1</v>
      </c>
      <c r="AC32" s="69">
        <f>физ!AD24</f>
        <v>0</v>
      </c>
      <c r="AD32" s="69">
        <f>физ!AE24+физ!AF24+физ!AG24+физ!AH24</f>
        <v>0</v>
      </c>
      <c r="AE32" s="87"/>
      <c r="AF32" s="77">
        <v>14</v>
      </c>
      <c r="AG32" s="78" t="b">
        <f>(физ!AK24+физ!AL24)&lt;=физ!V24</f>
        <v>1</v>
      </c>
      <c r="AH32" s="69">
        <f>(физ!AK24+физ!AL24)</f>
        <v>0</v>
      </c>
      <c r="AI32" s="69">
        <f>физ!V24</f>
        <v>0</v>
      </c>
    </row>
    <row r="33" spans="2:35" ht="18.75" x14ac:dyDescent="0.3">
      <c r="B33" s="74">
        <v>15</v>
      </c>
      <c r="C33" s="68" t="b">
        <f>физ!E25=физ!M25+физ!L25+физ!O25</f>
        <v>1</v>
      </c>
      <c r="D33" s="69">
        <f>физ!E25</f>
        <v>0</v>
      </c>
      <c r="E33" s="70">
        <f>физ!M25+физ!L25+физ!O25</f>
        <v>0</v>
      </c>
      <c r="G33" s="74">
        <v>15</v>
      </c>
      <c r="H33" s="78" t="b">
        <f>(физ!D25+физ!E25)&lt;=(физ!Q25+физ!S25+физ!T25+физ!V25+физ!AI25+физ!AJ25+физ!AM25)</f>
        <v>1</v>
      </c>
      <c r="I33" s="69">
        <f>(физ!D25+физ!E25)</f>
        <v>0</v>
      </c>
      <c r="J33" s="70">
        <f>(физ!Q25+физ!S25+физ!T25+физ!V25+физ!AI25+физ!AJ25+физ!AM25)</f>
        <v>0</v>
      </c>
      <c r="K33" s="87"/>
      <c r="L33" s="74">
        <v>15</v>
      </c>
      <c r="M33" s="78" t="b">
        <f>физ!E25&gt;=(физ!G25+физ!F25+физ!J25+физ!K25)</f>
        <v>1</v>
      </c>
      <c r="N33" s="69">
        <f>физ!E25</f>
        <v>0</v>
      </c>
      <c r="O33" s="70">
        <f>(физ!G25+физ!F25+физ!J25+физ!K25)</f>
        <v>0</v>
      </c>
      <c r="P33" s="87"/>
      <c r="Q33" s="77">
        <v>15</v>
      </c>
      <c r="R33" s="78" t="b">
        <f>физ!V25=(физ!W25+физ!AA25+физ!AB25+физ!AC25)</f>
        <v>1</v>
      </c>
      <c r="S33" s="69">
        <f>физ!V25</f>
        <v>0</v>
      </c>
      <c r="T33" s="69">
        <f>(физ!W25+физ!AA25+физ!AB25+физ!AC25)</f>
        <v>0</v>
      </c>
      <c r="U33" s="87"/>
      <c r="V33" s="77">
        <v>15</v>
      </c>
      <c r="W33" s="78" t="b">
        <f>физ!W25&gt;=(физ!X25+физ!Y25)</f>
        <v>1</v>
      </c>
      <c r="X33" s="69">
        <f>физ!W25</f>
        <v>0</v>
      </c>
      <c r="Y33" s="69">
        <f>(физ!X25+физ!Y25)</f>
        <v>0</v>
      </c>
      <c r="AA33" s="77">
        <v>15</v>
      </c>
      <c r="AB33" s="78" t="b">
        <f>физ!AD25&gt;=(физ!AE25+физ!AF25+физ!AG25+физ!AH25)</f>
        <v>1</v>
      </c>
      <c r="AC33" s="69">
        <f>физ!AD25</f>
        <v>0</v>
      </c>
      <c r="AD33" s="69">
        <f>физ!AE25+физ!AF25+физ!AG25+физ!AH25</f>
        <v>0</v>
      </c>
      <c r="AE33" s="87"/>
      <c r="AF33" s="77">
        <v>15</v>
      </c>
      <c r="AG33" s="78" t="b">
        <f>(физ!AK25+физ!AL25)&lt;=физ!V25</f>
        <v>1</v>
      </c>
      <c r="AH33" s="69">
        <f>(физ!AK25+физ!AL25)</f>
        <v>0</v>
      </c>
      <c r="AI33" s="69">
        <f>физ!V25</f>
        <v>0</v>
      </c>
    </row>
    <row r="34" spans="2:35" ht="18.75" x14ac:dyDescent="0.3">
      <c r="B34" s="74">
        <v>16</v>
      </c>
      <c r="C34" s="68" t="b">
        <f>физ!E26=физ!M26+физ!L26+физ!O26</f>
        <v>1</v>
      </c>
      <c r="D34" s="69">
        <f>физ!E26</f>
        <v>0</v>
      </c>
      <c r="E34" s="70">
        <f>физ!M26+физ!L26+физ!O26</f>
        <v>0</v>
      </c>
      <c r="G34" s="74">
        <v>16</v>
      </c>
      <c r="H34" s="78" t="b">
        <f>(физ!D26+физ!E26)&lt;=(физ!Q26+физ!S26+физ!T26+физ!V26+физ!AI26+физ!AJ26+физ!AM26)</f>
        <v>1</v>
      </c>
      <c r="I34" s="69">
        <f>(физ!D26+физ!E26)</f>
        <v>0</v>
      </c>
      <c r="J34" s="70">
        <f>(физ!Q26+физ!S26+физ!T26+физ!V26+физ!AI26+физ!AJ26+физ!AM26)</f>
        <v>0</v>
      </c>
      <c r="K34" s="87"/>
      <c r="L34" s="74">
        <v>16</v>
      </c>
      <c r="M34" s="78" t="b">
        <f>физ!E26&gt;=(физ!G26+физ!F26+физ!J26+физ!K26)</f>
        <v>1</v>
      </c>
      <c r="N34" s="69">
        <f>физ!E26</f>
        <v>0</v>
      </c>
      <c r="O34" s="70">
        <f>(физ!G26+физ!F26+физ!J26+физ!K26)</f>
        <v>0</v>
      </c>
      <c r="P34" s="87"/>
      <c r="Q34" s="77">
        <v>16</v>
      </c>
      <c r="R34" s="78" t="b">
        <f>физ!V26=(физ!W26+физ!AA26+физ!AB26+физ!AC26)</f>
        <v>1</v>
      </c>
      <c r="S34" s="69">
        <f>физ!V26</f>
        <v>0</v>
      </c>
      <c r="T34" s="69">
        <f>(физ!W26+физ!AA26+физ!AB26+физ!AC26)</f>
        <v>0</v>
      </c>
      <c r="U34" s="87"/>
      <c r="V34" s="77">
        <v>16</v>
      </c>
      <c r="W34" s="78" t="b">
        <f>физ!W26&gt;=(физ!X26+физ!Y26)</f>
        <v>1</v>
      </c>
      <c r="X34" s="69">
        <f>физ!W26</f>
        <v>0</v>
      </c>
      <c r="Y34" s="69">
        <f>(физ!X26+физ!Y26)</f>
        <v>0</v>
      </c>
      <c r="AA34" s="77">
        <v>16</v>
      </c>
      <c r="AB34" s="78" t="b">
        <f>физ!AD26&gt;=(физ!AE26+физ!AF26+физ!AG26+физ!AH26)</f>
        <v>1</v>
      </c>
      <c r="AC34" s="69">
        <f>физ!AD26</f>
        <v>0</v>
      </c>
      <c r="AD34" s="69">
        <f>физ!AE26+физ!AF26+физ!AG26+физ!AH26</f>
        <v>0</v>
      </c>
      <c r="AE34" s="87"/>
      <c r="AF34" s="77">
        <v>16</v>
      </c>
      <c r="AG34" s="78" t="b">
        <f>(физ!AK26+физ!AL26)&lt;=физ!V26</f>
        <v>1</v>
      </c>
      <c r="AH34" s="69">
        <f>(физ!AK26+физ!AL26)</f>
        <v>0</v>
      </c>
      <c r="AI34" s="69">
        <f>физ!V26</f>
        <v>0</v>
      </c>
    </row>
    <row r="35" spans="2:35" ht="18.75" x14ac:dyDescent="0.3">
      <c r="B35" s="74">
        <v>17</v>
      </c>
      <c r="C35" s="68" t="b">
        <f>физ!E27=физ!M27+физ!L27+физ!O27</f>
        <v>1</v>
      </c>
      <c r="D35" s="69">
        <f>физ!E27</f>
        <v>0</v>
      </c>
      <c r="E35" s="70">
        <f>физ!M27+физ!L27+физ!O27</f>
        <v>0</v>
      </c>
      <c r="G35" s="74">
        <v>17</v>
      </c>
      <c r="H35" s="78" t="b">
        <f>(физ!D27+физ!E27)&lt;=(физ!Q27+физ!S27+физ!T27+физ!V27+физ!AI27+физ!AJ27+физ!AM27)</f>
        <v>1</v>
      </c>
      <c r="I35" s="69">
        <f>(физ!D27+физ!E27)</f>
        <v>0</v>
      </c>
      <c r="J35" s="70">
        <f>(физ!Q27+физ!S27+физ!T27+физ!V27+физ!AI27+физ!AJ27+физ!AM27)</f>
        <v>0</v>
      </c>
      <c r="K35" s="87"/>
      <c r="L35" s="74">
        <v>17</v>
      </c>
      <c r="M35" s="78" t="b">
        <f>физ!E27&gt;=(физ!G27+физ!F27+физ!J27+физ!K27)</f>
        <v>1</v>
      </c>
      <c r="N35" s="69">
        <f>физ!E27</f>
        <v>0</v>
      </c>
      <c r="O35" s="70">
        <f>(физ!G27+физ!F27+физ!J27+физ!K27)</f>
        <v>0</v>
      </c>
      <c r="P35" s="87"/>
      <c r="Q35" s="77">
        <v>17</v>
      </c>
      <c r="R35" s="78" t="b">
        <f>физ!V27=(физ!W27+физ!AA27+физ!AB27+физ!AC27)</f>
        <v>1</v>
      </c>
      <c r="S35" s="69">
        <f>физ!V27</f>
        <v>0</v>
      </c>
      <c r="T35" s="69">
        <f>(физ!W27+физ!AA27+физ!AB27+физ!AC27)</f>
        <v>0</v>
      </c>
      <c r="U35" s="87"/>
      <c r="V35" s="77">
        <v>17</v>
      </c>
      <c r="W35" s="78" t="b">
        <f>физ!W27&gt;=(физ!X27+физ!Y27)</f>
        <v>1</v>
      </c>
      <c r="X35" s="69">
        <f>физ!W27</f>
        <v>0</v>
      </c>
      <c r="Y35" s="69">
        <f>(физ!X27+физ!Y27)</f>
        <v>0</v>
      </c>
      <c r="AA35" s="77">
        <v>17</v>
      </c>
      <c r="AB35" s="78" t="b">
        <f>физ!AD27&gt;=(физ!AE27+физ!AF27+физ!AG27+физ!AH27)</f>
        <v>1</v>
      </c>
      <c r="AC35" s="69">
        <f>физ!AD27</f>
        <v>0</v>
      </c>
      <c r="AD35" s="69">
        <f>физ!AE27+физ!AF27+физ!AG27+физ!AH27</f>
        <v>0</v>
      </c>
      <c r="AE35" s="87"/>
      <c r="AF35" s="77">
        <v>17</v>
      </c>
      <c r="AG35" s="78" t="b">
        <f>(физ!AK27+физ!AL27)&lt;=физ!V27</f>
        <v>1</v>
      </c>
      <c r="AH35" s="69">
        <f>(физ!AK27+физ!AL27)</f>
        <v>0</v>
      </c>
      <c r="AI35" s="69">
        <f>физ!V27</f>
        <v>0</v>
      </c>
    </row>
    <row r="36" spans="2:35" ht="18.75" x14ac:dyDescent="0.3">
      <c r="B36" s="74">
        <v>18</v>
      </c>
      <c r="C36" s="68" t="b">
        <f>физ!E28=физ!M28+физ!L28+физ!O28</f>
        <v>1</v>
      </c>
      <c r="D36" s="69">
        <f>физ!E28</f>
        <v>0</v>
      </c>
      <c r="E36" s="70">
        <f>физ!M28+физ!L28+физ!O28</f>
        <v>0</v>
      </c>
      <c r="G36" s="74">
        <v>18</v>
      </c>
      <c r="H36" s="78" t="b">
        <f>(физ!D28+физ!E28)&lt;=(физ!Q28+физ!S28+физ!T28+физ!V28+физ!AI28+физ!AJ28+физ!AM28)</f>
        <v>1</v>
      </c>
      <c r="I36" s="69">
        <f>(физ!D28+физ!E28)</f>
        <v>0</v>
      </c>
      <c r="J36" s="70">
        <f>(физ!Q28+физ!S28+физ!T28+физ!V28+физ!AI28+физ!AJ28+физ!AM28)</f>
        <v>0</v>
      </c>
      <c r="K36" s="87"/>
      <c r="L36" s="74">
        <v>18</v>
      </c>
      <c r="M36" s="78" t="b">
        <f>физ!E28&gt;=(физ!G28+физ!F28+физ!J28+физ!K28)</f>
        <v>1</v>
      </c>
      <c r="N36" s="69">
        <f>физ!E28</f>
        <v>0</v>
      </c>
      <c r="O36" s="70">
        <f>(физ!G28+физ!F28+физ!J28+физ!K28)</f>
        <v>0</v>
      </c>
      <c r="P36" s="87"/>
      <c r="Q36" s="77">
        <v>18</v>
      </c>
      <c r="R36" s="78" t="b">
        <f>физ!V28=(физ!W28+физ!AA28+физ!AB28+физ!AC28)</f>
        <v>1</v>
      </c>
      <c r="S36" s="69">
        <f>физ!V28</f>
        <v>0</v>
      </c>
      <c r="T36" s="69">
        <f>(физ!W28+физ!AA28+физ!AB28+физ!AC28)</f>
        <v>0</v>
      </c>
      <c r="U36" s="87"/>
      <c r="V36" s="77">
        <v>18</v>
      </c>
      <c r="W36" s="78" t="b">
        <f>физ!W28&gt;=(физ!X28+физ!Y28)</f>
        <v>1</v>
      </c>
      <c r="X36" s="69">
        <f>физ!W28</f>
        <v>0</v>
      </c>
      <c r="Y36" s="69">
        <f>(физ!X28+физ!Y28)</f>
        <v>0</v>
      </c>
      <c r="AA36" s="77">
        <v>18</v>
      </c>
      <c r="AB36" s="78" t="b">
        <f>физ!AD28&gt;=(физ!AE28+физ!AF28+физ!AG28+физ!AH28)</f>
        <v>1</v>
      </c>
      <c r="AC36" s="69">
        <f>физ!AD28</f>
        <v>0</v>
      </c>
      <c r="AD36" s="69">
        <f>физ!AE28+физ!AF28+физ!AG28+физ!AH28</f>
        <v>0</v>
      </c>
      <c r="AE36" s="87"/>
      <c r="AF36" s="77">
        <v>18</v>
      </c>
      <c r="AG36" s="78" t="b">
        <f>(физ!AK28+физ!AL28)&lt;=физ!V28</f>
        <v>1</v>
      </c>
      <c r="AH36" s="69">
        <f>(физ!AK28+физ!AL28)</f>
        <v>0</v>
      </c>
      <c r="AI36" s="69">
        <f>физ!V28</f>
        <v>0</v>
      </c>
    </row>
    <row r="37" spans="2:35" ht="18.75" x14ac:dyDescent="0.3">
      <c r="B37" s="74">
        <v>19</v>
      </c>
      <c r="C37" s="68" t="b">
        <f>физ!E29=физ!M29+физ!L29+физ!O29</f>
        <v>1</v>
      </c>
      <c r="D37" s="69">
        <f>физ!E29</f>
        <v>0</v>
      </c>
      <c r="E37" s="70">
        <f>физ!M29+физ!L29+физ!O29</f>
        <v>0</v>
      </c>
      <c r="G37" s="74">
        <v>19</v>
      </c>
      <c r="H37" s="78" t="b">
        <f>(физ!D29+физ!E29)&lt;=(физ!Q29+физ!S29+физ!T29+физ!V29+физ!AI29+физ!AJ29+физ!AM29)</f>
        <v>1</v>
      </c>
      <c r="I37" s="69">
        <f>(физ!D29+физ!E29)</f>
        <v>0</v>
      </c>
      <c r="J37" s="70">
        <f>(физ!Q29+физ!S29+физ!T29+физ!V29+физ!AI29+физ!AJ29+физ!AM29)</f>
        <v>0</v>
      </c>
      <c r="K37" s="87"/>
      <c r="L37" s="74">
        <v>19</v>
      </c>
      <c r="M37" s="78" t="b">
        <f>физ!E29&gt;=(физ!G29+физ!F29+физ!J29+физ!K29)</f>
        <v>1</v>
      </c>
      <c r="N37" s="69">
        <f>физ!E29</f>
        <v>0</v>
      </c>
      <c r="O37" s="70">
        <f>(физ!G29+физ!F29+физ!J29+физ!K29)</f>
        <v>0</v>
      </c>
      <c r="P37" s="87"/>
      <c r="Q37" s="77">
        <v>19</v>
      </c>
      <c r="R37" s="78" t="b">
        <f>физ!V29=(физ!W29+физ!AA29+физ!AB29+физ!AC29)</f>
        <v>1</v>
      </c>
      <c r="S37" s="69">
        <f>физ!V29</f>
        <v>0</v>
      </c>
      <c r="T37" s="69">
        <f>(физ!W29+физ!AA29+физ!AB29+физ!AC29)</f>
        <v>0</v>
      </c>
      <c r="U37" s="87"/>
      <c r="V37" s="77">
        <v>19</v>
      </c>
      <c r="W37" s="78" t="b">
        <f>физ!W29&gt;=(физ!X29+физ!Y29)</f>
        <v>1</v>
      </c>
      <c r="X37" s="69">
        <f>физ!W29</f>
        <v>0</v>
      </c>
      <c r="Y37" s="69">
        <f>(физ!X29+физ!Y29)</f>
        <v>0</v>
      </c>
      <c r="AA37" s="77">
        <v>19</v>
      </c>
      <c r="AB37" s="78" t="b">
        <f>физ!AD29&gt;=(физ!AE29+физ!AF29+физ!AG29+физ!AH29)</f>
        <v>1</v>
      </c>
      <c r="AC37" s="69">
        <f>физ!AD29</f>
        <v>0</v>
      </c>
      <c r="AD37" s="69">
        <f>физ!AE29+физ!AF29+физ!AG29+физ!AH29</f>
        <v>0</v>
      </c>
      <c r="AE37" s="87"/>
      <c r="AF37" s="77">
        <v>19</v>
      </c>
      <c r="AG37" s="78" t="b">
        <f>(физ!AK29+физ!AL29)&lt;=физ!V29</f>
        <v>1</v>
      </c>
      <c r="AH37" s="69">
        <f>(физ!AK29+физ!AL29)</f>
        <v>0</v>
      </c>
      <c r="AI37" s="69">
        <f>физ!V29</f>
        <v>0</v>
      </c>
    </row>
    <row r="38" spans="2:35" ht="18.75" x14ac:dyDescent="0.3">
      <c r="B38" s="74">
        <v>20</v>
      </c>
      <c r="C38" s="68" t="b">
        <f>физ!E30=физ!M30+физ!L30+физ!O30</f>
        <v>1</v>
      </c>
      <c r="D38" s="69">
        <f>физ!E30</f>
        <v>0</v>
      </c>
      <c r="E38" s="70">
        <f>физ!M30+физ!L30+физ!O30</f>
        <v>0</v>
      </c>
      <c r="G38" s="74">
        <v>20</v>
      </c>
      <c r="H38" s="78" t="b">
        <f>(физ!D30+физ!E30)&lt;=(физ!Q30+физ!S30+физ!T30+физ!V30+физ!AI30+физ!AJ30+физ!AM30)</f>
        <v>1</v>
      </c>
      <c r="I38" s="69">
        <f>(физ!D30+физ!E30)</f>
        <v>0</v>
      </c>
      <c r="J38" s="70">
        <f>(физ!Q30+физ!S30+физ!T30+физ!V30+физ!AI30+физ!AJ30+физ!AM30)</f>
        <v>0</v>
      </c>
      <c r="K38" s="87"/>
      <c r="L38" s="74">
        <v>20</v>
      </c>
      <c r="M38" s="78" t="b">
        <f>физ!E30&gt;=(физ!G30+физ!F30+физ!J30+физ!K30)</f>
        <v>1</v>
      </c>
      <c r="N38" s="69">
        <f>физ!E30</f>
        <v>0</v>
      </c>
      <c r="O38" s="70">
        <f>(физ!G30+физ!F30+физ!J30+физ!K30)</f>
        <v>0</v>
      </c>
      <c r="P38" s="87"/>
      <c r="Q38" s="77">
        <v>20</v>
      </c>
      <c r="R38" s="78" t="b">
        <f>физ!V30=(физ!W30+физ!AA30+физ!AB30+физ!AC30)</f>
        <v>1</v>
      </c>
      <c r="S38" s="69">
        <f>физ!V30</f>
        <v>0</v>
      </c>
      <c r="T38" s="69">
        <f>(физ!W30+физ!AA30+физ!AB30+физ!AC30)</f>
        <v>0</v>
      </c>
      <c r="U38" s="87"/>
      <c r="V38" s="77">
        <v>20</v>
      </c>
      <c r="W38" s="78" t="b">
        <f>физ!W30&gt;=(физ!X30+физ!Y30)</f>
        <v>1</v>
      </c>
      <c r="X38" s="69">
        <f>физ!W30</f>
        <v>0</v>
      </c>
      <c r="Y38" s="69">
        <f>(физ!X30+физ!Y30)</f>
        <v>0</v>
      </c>
      <c r="AA38" s="77">
        <v>20</v>
      </c>
      <c r="AB38" s="78" t="b">
        <f>физ!AD30&gt;=(физ!AE30+физ!AF30+физ!AG30+физ!AH30)</f>
        <v>1</v>
      </c>
      <c r="AC38" s="69">
        <f>физ!AD30</f>
        <v>0</v>
      </c>
      <c r="AD38" s="69">
        <f>физ!AE30+физ!AF30+физ!AG30+физ!AH30</f>
        <v>0</v>
      </c>
      <c r="AE38" s="87"/>
      <c r="AF38" s="77">
        <v>20</v>
      </c>
      <c r="AG38" s="78" t="b">
        <f>(физ!AK30+физ!AL30)&lt;=физ!V30</f>
        <v>1</v>
      </c>
      <c r="AH38" s="69">
        <f>(физ!AK30+физ!AL30)</f>
        <v>0</v>
      </c>
      <c r="AI38" s="69">
        <f>физ!V30</f>
        <v>0</v>
      </c>
    </row>
    <row r="39" spans="2:35" ht="18.75" x14ac:dyDescent="0.3">
      <c r="B39" s="74">
        <v>21</v>
      </c>
      <c r="C39" s="68" t="b">
        <f>физ!E31=физ!M31+физ!L31+физ!O31</f>
        <v>1</v>
      </c>
      <c r="D39" s="69">
        <f>физ!E31</f>
        <v>0</v>
      </c>
      <c r="E39" s="70">
        <f>физ!M31+физ!L31+физ!O31</f>
        <v>0</v>
      </c>
      <c r="G39" s="74">
        <v>21</v>
      </c>
      <c r="H39" s="78" t="b">
        <f>(физ!D31+физ!E31)&lt;=(физ!Q31+физ!S31+физ!T31+физ!V31+физ!AI31+физ!AJ31+физ!AM31)</f>
        <v>1</v>
      </c>
      <c r="I39" s="69">
        <f>(физ!D31+физ!E31)</f>
        <v>0</v>
      </c>
      <c r="J39" s="70">
        <f>(физ!Q31+физ!S31+физ!T31+физ!V31+физ!AI31+физ!AJ31+физ!AM31)</f>
        <v>0</v>
      </c>
      <c r="K39" s="87"/>
      <c r="L39" s="74">
        <v>21</v>
      </c>
      <c r="M39" s="78" t="b">
        <f>физ!E31&gt;=(физ!G31+физ!F31+физ!J31+физ!K31)</f>
        <v>1</v>
      </c>
      <c r="N39" s="69">
        <f>физ!E31</f>
        <v>0</v>
      </c>
      <c r="O39" s="70">
        <f>(физ!G31+физ!F31+физ!J31+физ!K31)</f>
        <v>0</v>
      </c>
      <c r="P39" s="87"/>
      <c r="Q39" s="77">
        <v>21</v>
      </c>
      <c r="R39" s="78" t="b">
        <f>физ!V31=(физ!W31+физ!AA31+физ!AB31+физ!AC31)</f>
        <v>1</v>
      </c>
      <c r="S39" s="69">
        <f>физ!V31</f>
        <v>0</v>
      </c>
      <c r="T39" s="69">
        <f>(физ!W31+физ!AA31+физ!AB31+физ!AC31)</f>
        <v>0</v>
      </c>
      <c r="U39" s="87"/>
      <c r="V39" s="77">
        <v>21</v>
      </c>
      <c r="W39" s="78" t="b">
        <f>физ!W31&gt;=(физ!X31+физ!Y31)</f>
        <v>1</v>
      </c>
      <c r="X39" s="69">
        <f>физ!W31</f>
        <v>0</v>
      </c>
      <c r="Y39" s="69">
        <f>(физ!X31+физ!Y31)</f>
        <v>0</v>
      </c>
      <c r="AA39" s="77">
        <v>21</v>
      </c>
      <c r="AB39" s="78" t="b">
        <f>физ!AD31&gt;=(физ!AE31+физ!AF31+физ!AG31+физ!AH31)</f>
        <v>1</v>
      </c>
      <c r="AC39" s="69">
        <f>физ!AD31</f>
        <v>0</v>
      </c>
      <c r="AD39" s="69">
        <f>физ!AE31+физ!AF31+физ!AG31+физ!AH31</f>
        <v>0</v>
      </c>
      <c r="AE39" s="87"/>
      <c r="AF39" s="77">
        <v>21</v>
      </c>
      <c r="AG39" s="78" t="b">
        <f>(физ!AK31+физ!AL31)&lt;=физ!V31</f>
        <v>1</v>
      </c>
      <c r="AH39" s="69">
        <f>(физ!AK31+физ!AL31)</f>
        <v>0</v>
      </c>
      <c r="AI39" s="69">
        <f>физ!V31</f>
        <v>0</v>
      </c>
    </row>
    <row r="40" spans="2:35" ht="18.75" x14ac:dyDescent="0.3">
      <c r="B40" s="74">
        <v>22</v>
      </c>
      <c r="C40" s="68" t="b">
        <f>физ!E32=физ!M32+физ!L32+физ!O32</f>
        <v>1</v>
      </c>
      <c r="D40" s="69">
        <f>физ!E32</f>
        <v>0</v>
      </c>
      <c r="E40" s="70">
        <f>физ!M32+физ!L32+физ!O32</f>
        <v>0</v>
      </c>
      <c r="G40" s="74">
        <v>22</v>
      </c>
      <c r="H40" s="78" t="b">
        <f>(физ!D32+физ!E32)&lt;=(физ!Q32+физ!S32+физ!T32+физ!V32+физ!AI32+физ!AJ32+физ!AM32)</f>
        <v>1</v>
      </c>
      <c r="I40" s="69">
        <f>(физ!D32+физ!E32)</f>
        <v>0</v>
      </c>
      <c r="J40" s="70">
        <f>(физ!Q32+физ!S32+физ!T32+физ!V32+физ!AI32+физ!AJ32+физ!AM32)</f>
        <v>0</v>
      </c>
      <c r="K40" s="87"/>
      <c r="L40" s="74">
        <v>22</v>
      </c>
      <c r="M40" s="78" t="b">
        <f>физ!E32&gt;=(физ!G32+физ!F32+физ!J32+физ!K32)</f>
        <v>1</v>
      </c>
      <c r="N40" s="69">
        <f>физ!E32</f>
        <v>0</v>
      </c>
      <c r="O40" s="70">
        <f>(физ!G32+физ!F32+физ!J32+физ!K32)</f>
        <v>0</v>
      </c>
      <c r="P40" s="87"/>
      <c r="Q40" s="77">
        <v>22</v>
      </c>
      <c r="R40" s="78" t="b">
        <f>физ!V32=(физ!W32+физ!AA32+физ!AB32+физ!AC32)</f>
        <v>1</v>
      </c>
      <c r="S40" s="69">
        <f>физ!V32</f>
        <v>0</v>
      </c>
      <c r="T40" s="69">
        <f>(физ!W32+физ!AA32+физ!AB32+физ!AC32)</f>
        <v>0</v>
      </c>
      <c r="U40" s="87"/>
      <c r="V40" s="77">
        <v>22</v>
      </c>
      <c r="W40" s="78" t="b">
        <f>физ!W32&gt;=(физ!X32+физ!Y32)</f>
        <v>1</v>
      </c>
      <c r="X40" s="69">
        <f>физ!W32</f>
        <v>0</v>
      </c>
      <c r="Y40" s="69">
        <f>(физ!X32+физ!Y32)</f>
        <v>0</v>
      </c>
      <c r="AA40" s="77">
        <v>22</v>
      </c>
      <c r="AB40" s="78" t="b">
        <f>физ!AD32&gt;=(физ!AE32+физ!AF32+физ!AG32+физ!AH32)</f>
        <v>1</v>
      </c>
      <c r="AC40" s="69">
        <f>физ!AD32</f>
        <v>0</v>
      </c>
      <c r="AD40" s="69">
        <f>физ!AE32+физ!AF32+физ!AG32+физ!AH32</f>
        <v>0</v>
      </c>
      <c r="AE40" s="87"/>
      <c r="AF40" s="77">
        <v>22</v>
      </c>
      <c r="AG40" s="78" t="b">
        <f>(физ!AK32+физ!AL32)&lt;=физ!V32</f>
        <v>1</v>
      </c>
      <c r="AH40" s="69">
        <f>(физ!AK32+физ!AL32)</f>
        <v>0</v>
      </c>
      <c r="AI40" s="69">
        <f>физ!V32</f>
        <v>0</v>
      </c>
    </row>
    <row r="41" spans="2:35" ht="18.75" x14ac:dyDescent="0.3">
      <c r="B41" s="74">
        <v>23</v>
      </c>
      <c r="C41" s="68" t="b">
        <f>физ!E33=физ!M33+физ!L33+физ!O33</f>
        <v>1</v>
      </c>
      <c r="D41" s="69">
        <f>физ!E33</f>
        <v>0</v>
      </c>
      <c r="E41" s="70">
        <f>физ!M33+физ!L33+физ!O33</f>
        <v>0</v>
      </c>
      <c r="G41" s="74">
        <v>23</v>
      </c>
      <c r="H41" s="78" t="b">
        <f>(физ!D33+физ!E33)&lt;=(физ!Q33+физ!S33+физ!T33+физ!V33+физ!AI33+физ!AJ33+физ!AM33)</f>
        <v>1</v>
      </c>
      <c r="I41" s="69">
        <f>(физ!D33+физ!E33)</f>
        <v>0</v>
      </c>
      <c r="J41" s="70">
        <f>(физ!Q33+физ!S33+физ!T33+физ!V33+физ!AI33+физ!AJ33+физ!AM33)</f>
        <v>0</v>
      </c>
      <c r="K41" s="87"/>
      <c r="L41" s="74">
        <v>23</v>
      </c>
      <c r="M41" s="78" t="b">
        <f>физ!E33&gt;=(физ!G33+физ!F33+физ!J33+физ!K33)</f>
        <v>1</v>
      </c>
      <c r="N41" s="69">
        <f>физ!E33</f>
        <v>0</v>
      </c>
      <c r="O41" s="70">
        <f>(физ!G33+физ!F33+физ!J33+физ!K33)</f>
        <v>0</v>
      </c>
      <c r="P41" s="87"/>
      <c r="Q41" s="77">
        <v>23</v>
      </c>
      <c r="R41" s="78" t="b">
        <f>физ!V33=(физ!W33+физ!AA33+физ!AB33+физ!AC33)</f>
        <v>1</v>
      </c>
      <c r="S41" s="69">
        <f>физ!V33</f>
        <v>0</v>
      </c>
      <c r="T41" s="69">
        <f>(физ!W33+физ!AA33+физ!AB33+физ!AC33)</f>
        <v>0</v>
      </c>
      <c r="U41" s="87"/>
      <c r="V41" s="77">
        <v>23</v>
      </c>
      <c r="W41" s="78" t="b">
        <f>физ!W33&gt;=(физ!X33+физ!Y33)</f>
        <v>1</v>
      </c>
      <c r="X41" s="69">
        <f>физ!W33</f>
        <v>0</v>
      </c>
      <c r="Y41" s="69">
        <f>(физ!X33+физ!Y33)</f>
        <v>0</v>
      </c>
      <c r="AA41" s="77">
        <v>23</v>
      </c>
      <c r="AB41" s="78" t="b">
        <f>физ!AD33&gt;=(физ!AE33+физ!AF33+физ!AG33+физ!AH33)</f>
        <v>1</v>
      </c>
      <c r="AC41" s="69">
        <f>физ!AD33</f>
        <v>0</v>
      </c>
      <c r="AD41" s="69">
        <f>физ!AE33+физ!AF33+физ!AG33+физ!AH33</f>
        <v>0</v>
      </c>
      <c r="AE41" s="87"/>
      <c r="AF41" s="77">
        <v>23</v>
      </c>
      <c r="AG41" s="78" t="b">
        <f>(физ!AK33+физ!AL33)&lt;=физ!V33</f>
        <v>1</v>
      </c>
      <c r="AH41" s="69">
        <f>(физ!AK33+физ!AL33)</f>
        <v>0</v>
      </c>
      <c r="AI41" s="69">
        <f>физ!V33</f>
        <v>0</v>
      </c>
    </row>
    <row r="42" spans="2:35" ht="18.75" x14ac:dyDescent="0.3">
      <c r="B42" s="74">
        <v>24</v>
      </c>
      <c r="C42" s="68" t="b">
        <f>физ!E34=физ!M34+физ!L34+физ!O34</f>
        <v>1</v>
      </c>
      <c r="D42" s="69">
        <f>физ!E34</f>
        <v>0</v>
      </c>
      <c r="E42" s="70">
        <f>физ!M34+физ!L34+физ!O34</f>
        <v>0</v>
      </c>
      <c r="G42" s="74">
        <v>24</v>
      </c>
      <c r="H42" s="78" t="b">
        <f>(физ!D34+физ!E34)&lt;=(физ!Q34+физ!S34+физ!T34+физ!V34+физ!AI34+физ!AJ34+физ!AM34)</f>
        <v>1</v>
      </c>
      <c r="I42" s="69">
        <f>(физ!D34+физ!E34)</f>
        <v>0</v>
      </c>
      <c r="J42" s="70">
        <f>(физ!Q34+физ!S34+физ!T34+физ!V34+физ!AI34+физ!AJ34+физ!AM34)</f>
        <v>0</v>
      </c>
      <c r="K42" s="87"/>
      <c r="L42" s="74">
        <v>24</v>
      </c>
      <c r="M42" s="78" t="b">
        <f>физ!E34&gt;=(физ!G34+физ!F34+физ!J34+физ!K34)</f>
        <v>1</v>
      </c>
      <c r="N42" s="69">
        <f>физ!E34</f>
        <v>0</v>
      </c>
      <c r="O42" s="70">
        <f>(физ!G34+физ!F34+физ!J34+физ!K34)</f>
        <v>0</v>
      </c>
      <c r="P42" s="87"/>
      <c r="Q42" s="77">
        <v>24</v>
      </c>
      <c r="R42" s="78" t="b">
        <f>физ!V34=(физ!W34+физ!AA34+физ!AB34+физ!AC34)</f>
        <v>1</v>
      </c>
      <c r="S42" s="69">
        <f>физ!V34</f>
        <v>0</v>
      </c>
      <c r="T42" s="69">
        <f>(физ!W34+физ!AA34+физ!AB34+физ!AC34)</f>
        <v>0</v>
      </c>
      <c r="U42" s="87"/>
      <c r="V42" s="77">
        <v>24</v>
      </c>
      <c r="W42" s="78" t="b">
        <f>физ!W34&gt;=(физ!X34+физ!Y34)</f>
        <v>1</v>
      </c>
      <c r="X42" s="69">
        <f>физ!W34</f>
        <v>0</v>
      </c>
      <c r="Y42" s="69">
        <f>(физ!X34+физ!Y34)</f>
        <v>0</v>
      </c>
      <c r="AA42" s="77">
        <v>24</v>
      </c>
      <c r="AB42" s="78" t="b">
        <f>физ!AD34&gt;=(физ!AE34+физ!AF34+физ!AG34+физ!AH34)</f>
        <v>1</v>
      </c>
      <c r="AC42" s="69">
        <f>физ!AD34</f>
        <v>0</v>
      </c>
      <c r="AD42" s="69">
        <f>физ!AE34+физ!AF34+физ!AG34+физ!AH34</f>
        <v>0</v>
      </c>
      <c r="AE42" s="87"/>
      <c r="AF42" s="77">
        <v>24</v>
      </c>
      <c r="AG42" s="78" t="b">
        <f>(физ!AK34+физ!AL34)&lt;=физ!V34</f>
        <v>1</v>
      </c>
      <c r="AH42" s="69">
        <f>(физ!AK34+физ!AL34)</f>
        <v>0</v>
      </c>
      <c r="AI42" s="69">
        <f>физ!V34</f>
        <v>0</v>
      </c>
    </row>
    <row r="43" spans="2:35" ht="18.75" x14ac:dyDescent="0.3">
      <c r="B43" s="74">
        <v>25</v>
      </c>
      <c r="C43" s="68" t="b">
        <f>физ!E35=физ!M35+физ!L35+физ!O35</f>
        <v>1</v>
      </c>
      <c r="D43" s="69">
        <f>физ!E35</f>
        <v>0</v>
      </c>
      <c r="E43" s="70">
        <f>физ!M35+физ!L35+физ!O35</f>
        <v>0</v>
      </c>
      <c r="G43" s="74">
        <v>25</v>
      </c>
      <c r="H43" s="78" t="b">
        <f>(физ!D35+физ!E35)&lt;=(физ!Q35+физ!S35+физ!T35+физ!V35+физ!AI35+физ!AJ35+физ!AM35)</f>
        <v>1</v>
      </c>
      <c r="I43" s="69">
        <f>(физ!D35+физ!E35)</f>
        <v>0</v>
      </c>
      <c r="J43" s="70">
        <f>(физ!Q35+физ!S35+физ!T35+физ!V35+физ!AI35+физ!AJ35+физ!AM35)</f>
        <v>0</v>
      </c>
      <c r="K43" s="87"/>
      <c r="L43" s="74">
        <v>25</v>
      </c>
      <c r="M43" s="78" t="b">
        <f>физ!E35&gt;=(физ!G35+физ!F35+физ!J35+физ!K35)</f>
        <v>1</v>
      </c>
      <c r="N43" s="69">
        <f>физ!E35</f>
        <v>0</v>
      </c>
      <c r="O43" s="70">
        <f>(физ!G35+физ!F35+физ!J35+физ!K35)</f>
        <v>0</v>
      </c>
      <c r="P43" s="87"/>
      <c r="Q43" s="77">
        <v>25</v>
      </c>
      <c r="R43" s="78" t="b">
        <f>физ!V35=(физ!W35+физ!AA35+физ!AB35+физ!AC35)</f>
        <v>1</v>
      </c>
      <c r="S43" s="69">
        <f>физ!V35</f>
        <v>0</v>
      </c>
      <c r="T43" s="69">
        <f>(физ!W35+физ!AA35+физ!AB35+физ!AC35)</f>
        <v>0</v>
      </c>
      <c r="U43" s="87"/>
      <c r="V43" s="77">
        <v>25</v>
      </c>
      <c r="W43" s="78" t="b">
        <f>физ!W35&gt;=(физ!X35+физ!Y35)</f>
        <v>1</v>
      </c>
      <c r="X43" s="69">
        <f>физ!W35</f>
        <v>0</v>
      </c>
      <c r="Y43" s="69">
        <f>(физ!X35+физ!Y35)</f>
        <v>0</v>
      </c>
      <c r="AA43" s="77">
        <v>25</v>
      </c>
      <c r="AB43" s="78" t="b">
        <f>физ!AD35&gt;=(физ!AE35+физ!AF35+физ!AG35+физ!AH35)</f>
        <v>1</v>
      </c>
      <c r="AC43" s="69">
        <f>физ!AD35</f>
        <v>0</v>
      </c>
      <c r="AD43" s="69">
        <f>физ!AE35+физ!AF35+физ!AG35+физ!AH35</f>
        <v>0</v>
      </c>
      <c r="AE43" s="87"/>
      <c r="AF43" s="77">
        <v>25</v>
      </c>
      <c r="AG43" s="78" t="b">
        <f>(физ!AK35+физ!AL35)&lt;=физ!V35</f>
        <v>1</v>
      </c>
      <c r="AH43" s="69">
        <f>(физ!AK35+физ!AL35)</f>
        <v>0</v>
      </c>
      <c r="AI43" s="69">
        <f>физ!V35</f>
        <v>0</v>
      </c>
    </row>
    <row r="44" spans="2:35" ht="18.75" x14ac:dyDescent="0.3">
      <c r="B44" s="74">
        <v>26</v>
      </c>
      <c r="C44" s="68" t="b">
        <f>физ!E36=физ!M36+физ!L36+физ!O36</f>
        <v>1</v>
      </c>
      <c r="D44" s="69">
        <f>физ!E36</f>
        <v>0</v>
      </c>
      <c r="E44" s="70">
        <f>физ!M36+физ!L36+физ!O36</f>
        <v>0</v>
      </c>
      <c r="G44" s="74">
        <v>26</v>
      </c>
      <c r="H44" s="78" t="b">
        <f>(физ!D36+физ!E36)&lt;=(физ!Q36+физ!S36+физ!T36+физ!V36+физ!AI36+физ!AJ36+физ!AM36)</f>
        <v>1</v>
      </c>
      <c r="I44" s="69">
        <f>(физ!D36+физ!E36)</f>
        <v>0</v>
      </c>
      <c r="J44" s="70">
        <f>(физ!Q36+физ!S36+физ!T36+физ!V36+физ!AI36+физ!AJ36+физ!AM36)</f>
        <v>0</v>
      </c>
      <c r="K44" s="87"/>
      <c r="L44" s="74">
        <v>26</v>
      </c>
      <c r="M44" s="78" t="b">
        <f>физ!E36&gt;=(физ!G36+физ!F36+физ!J36+физ!K36)</f>
        <v>1</v>
      </c>
      <c r="N44" s="69">
        <f>физ!E36</f>
        <v>0</v>
      </c>
      <c r="O44" s="70">
        <f>(физ!G36+физ!F36+физ!J36+физ!K36)</f>
        <v>0</v>
      </c>
      <c r="P44" s="87"/>
      <c r="Q44" s="77">
        <v>26</v>
      </c>
      <c r="R44" s="78" t="b">
        <f>физ!V36=(физ!W36+физ!AA36+физ!AB36+физ!AC36)</f>
        <v>1</v>
      </c>
      <c r="S44" s="69">
        <f>физ!V36</f>
        <v>0</v>
      </c>
      <c r="T44" s="69">
        <f>(физ!W36+физ!AA36+физ!AB36+физ!AC36)</f>
        <v>0</v>
      </c>
      <c r="U44" s="87"/>
      <c r="V44" s="77">
        <v>26</v>
      </c>
      <c r="W44" s="78" t="b">
        <f>физ!W36&gt;=(физ!X36+физ!Y36)</f>
        <v>1</v>
      </c>
      <c r="X44" s="69">
        <f>физ!W36</f>
        <v>0</v>
      </c>
      <c r="Y44" s="69">
        <f>(физ!X36+физ!Y36)</f>
        <v>0</v>
      </c>
      <c r="AA44" s="77">
        <v>26</v>
      </c>
      <c r="AB44" s="78" t="b">
        <f>физ!AD36&gt;=(физ!AE36+физ!AF36+физ!AG36+физ!AH36)</f>
        <v>1</v>
      </c>
      <c r="AC44" s="69">
        <f>физ!AD36</f>
        <v>0</v>
      </c>
      <c r="AD44" s="69">
        <f>физ!AE36+физ!AF36+физ!AG36+физ!AH36</f>
        <v>0</v>
      </c>
      <c r="AE44" s="87"/>
      <c r="AF44" s="77">
        <v>26</v>
      </c>
      <c r="AG44" s="78" t="b">
        <f>(физ!AK36+физ!AL36)&lt;=физ!V36</f>
        <v>1</v>
      </c>
      <c r="AH44" s="69">
        <f>(физ!AK36+физ!AL36)</f>
        <v>0</v>
      </c>
      <c r="AI44" s="69">
        <f>физ!V36</f>
        <v>0</v>
      </c>
    </row>
    <row r="45" spans="2:35" ht="18.75" x14ac:dyDescent="0.3">
      <c r="B45" s="74">
        <v>27</v>
      </c>
      <c r="C45" s="68" t="b">
        <f>физ!E37=физ!M37+физ!L37+физ!O37</f>
        <v>1</v>
      </c>
      <c r="D45" s="69">
        <f>физ!E37</f>
        <v>0</v>
      </c>
      <c r="E45" s="70">
        <f>физ!M37+физ!L37+физ!O37</f>
        <v>0</v>
      </c>
      <c r="G45" s="74">
        <v>27</v>
      </c>
      <c r="H45" s="78" t="b">
        <f>(физ!D37+физ!E37)&lt;=(физ!Q37+физ!S37+физ!T37+физ!V37+физ!AI37+физ!AJ37+физ!AM37)</f>
        <v>1</v>
      </c>
      <c r="I45" s="69">
        <f>(физ!D37+физ!E37)</f>
        <v>0</v>
      </c>
      <c r="J45" s="70">
        <f>(физ!Q37+физ!S37+физ!T37+физ!V37+физ!AI37+физ!AJ37+физ!AM37)</f>
        <v>0</v>
      </c>
      <c r="K45" s="87"/>
      <c r="L45" s="74">
        <v>27</v>
      </c>
      <c r="M45" s="78" t="b">
        <f>физ!E37&gt;=(физ!G37+физ!F37+физ!J37+физ!K37)</f>
        <v>1</v>
      </c>
      <c r="N45" s="69">
        <f>физ!E37</f>
        <v>0</v>
      </c>
      <c r="O45" s="70">
        <f>(физ!G37+физ!F37+физ!J37+физ!K37)</f>
        <v>0</v>
      </c>
      <c r="P45" s="87"/>
      <c r="Q45" s="77">
        <v>27</v>
      </c>
      <c r="R45" s="78" t="b">
        <f>физ!V37=(физ!W37+физ!AA37+физ!AB37+физ!AC37)</f>
        <v>1</v>
      </c>
      <c r="S45" s="69">
        <f>физ!V37</f>
        <v>0</v>
      </c>
      <c r="T45" s="69">
        <f>(физ!W37+физ!AA37+физ!AB37+физ!AC37)</f>
        <v>0</v>
      </c>
      <c r="U45" s="87"/>
      <c r="V45" s="77">
        <v>27</v>
      </c>
      <c r="W45" s="78" t="b">
        <f>физ!W37&gt;=(физ!X37+физ!Y37)</f>
        <v>1</v>
      </c>
      <c r="X45" s="69">
        <f>физ!W37</f>
        <v>0</v>
      </c>
      <c r="Y45" s="69">
        <f>(физ!X37+физ!Y37)</f>
        <v>0</v>
      </c>
      <c r="AA45" s="77">
        <v>27</v>
      </c>
      <c r="AB45" s="78" t="b">
        <f>физ!AD37&gt;=(физ!AE37+физ!AF37+физ!AG37+физ!AH37)</f>
        <v>1</v>
      </c>
      <c r="AC45" s="69">
        <f>физ!AD37</f>
        <v>0</v>
      </c>
      <c r="AD45" s="69">
        <f>физ!AE37+физ!AF37+физ!AG37+физ!AH37</f>
        <v>0</v>
      </c>
      <c r="AE45" s="87"/>
      <c r="AF45" s="77">
        <v>27</v>
      </c>
      <c r="AG45" s="78" t="b">
        <f>(физ!AK37+физ!AL37)&lt;=физ!V37</f>
        <v>1</v>
      </c>
      <c r="AH45" s="69">
        <f>(физ!AK37+физ!AL37)</f>
        <v>0</v>
      </c>
      <c r="AI45" s="69">
        <f>физ!V37</f>
        <v>0</v>
      </c>
    </row>
    <row r="46" spans="2:35" ht="18.75" x14ac:dyDescent="0.3">
      <c r="B46" s="74">
        <v>28</v>
      </c>
      <c r="C46" s="68" t="b">
        <f>физ!E38=физ!M38+физ!L38+физ!O38</f>
        <v>1</v>
      </c>
      <c r="D46" s="69">
        <f>физ!E38</f>
        <v>0</v>
      </c>
      <c r="E46" s="70">
        <f>физ!M38+физ!L38+физ!O38</f>
        <v>0</v>
      </c>
      <c r="G46" s="74">
        <v>28</v>
      </c>
      <c r="H46" s="78" t="b">
        <f>(физ!D38+физ!E38)&lt;=(физ!Q38+физ!S38+физ!T38+физ!V38+физ!AI38+физ!AJ38+физ!AM38)</f>
        <v>1</v>
      </c>
      <c r="I46" s="69">
        <f>(физ!D38+физ!E38)</f>
        <v>0</v>
      </c>
      <c r="J46" s="70">
        <f>(физ!Q38+физ!S38+физ!T38+физ!V38+физ!AI38+физ!AJ38+физ!AM38)</f>
        <v>0</v>
      </c>
      <c r="K46" s="87"/>
      <c r="L46" s="74">
        <v>28</v>
      </c>
      <c r="M46" s="78" t="b">
        <f>физ!E38&gt;=(физ!G38+физ!F38+физ!J38+физ!K38)</f>
        <v>1</v>
      </c>
      <c r="N46" s="69">
        <f>физ!E38</f>
        <v>0</v>
      </c>
      <c r="O46" s="70">
        <f>(физ!G38+физ!F38+физ!J38+физ!K38)</f>
        <v>0</v>
      </c>
      <c r="P46" s="87"/>
      <c r="Q46" s="77">
        <v>28</v>
      </c>
      <c r="R46" s="78" t="b">
        <f>физ!V38=(физ!W38+физ!AA38+физ!AB38+физ!AC38)</f>
        <v>1</v>
      </c>
      <c r="S46" s="69">
        <f>физ!V38</f>
        <v>0</v>
      </c>
      <c r="T46" s="69">
        <f>(физ!W38+физ!AA38+физ!AB38+физ!AC38)</f>
        <v>0</v>
      </c>
      <c r="U46" s="87"/>
      <c r="V46" s="77">
        <v>28</v>
      </c>
      <c r="W46" s="78" t="b">
        <f>физ!W38&gt;=(физ!X38+физ!Y38)</f>
        <v>1</v>
      </c>
      <c r="X46" s="69">
        <f>физ!W38</f>
        <v>0</v>
      </c>
      <c r="Y46" s="69">
        <f>(физ!X38+физ!Y38)</f>
        <v>0</v>
      </c>
      <c r="AA46" s="77">
        <v>28</v>
      </c>
      <c r="AB46" s="78" t="b">
        <f>физ!AD38&gt;=(физ!AE38+физ!AF38+физ!AG38+физ!AH38)</f>
        <v>1</v>
      </c>
      <c r="AC46" s="69">
        <f>физ!AD38</f>
        <v>0</v>
      </c>
      <c r="AD46" s="69">
        <f>физ!AE38+физ!AF38+физ!AG38+физ!AH38</f>
        <v>0</v>
      </c>
      <c r="AE46" s="87"/>
      <c r="AF46" s="77">
        <v>28</v>
      </c>
      <c r="AG46" s="78" t="b">
        <f>(физ!AK38+физ!AL38)&lt;=физ!V38</f>
        <v>1</v>
      </c>
      <c r="AH46" s="69">
        <f>(физ!AK38+физ!AL38)</f>
        <v>0</v>
      </c>
      <c r="AI46" s="69">
        <f>физ!V38</f>
        <v>0</v>
      </c>
    </row>
    <row r="47" spans="2:35" ht="18.75" x14ac:dyDescent="0.3">
      <c r="B47" s="74">
        <v>29</v>
      </c>
      <c r="C47" s="68" t="b">
        <f>физ!E39=физ!M39+физ!L39+физ!O39</f>
        <v>1</v>
      </c>
      <c r="D47" s="69">
        <f>физ!E39</f>
        <v>0</v>
      </c>
      <c r="E47" s="70">
        <f>физ!M39+физ!L39+физ!O39</f>
        <v>0</v>
      </c>
      <c r="G47" s="74">
        <v>29</v>
      </c>
      <c r="H47" s="78" t="b">
        <f>(физ!D39+физ!E39)&lt;=(физ!Q39+физ!S39+физ!T39+физ!V39+физ!AI39+физ!AJ39+физ!AM39)</f>
        <v>1</v>
      </c>
      <c r="I47" s="69">
        <f>(физ!D39+физ!E39)</f>
        <v>0</v>
      </c>
      <c r="J47" s="70">
        <f>(физ!Q39+физ!S39+физ!T39+физ!V39+физ!AI39+физ!AJ39+физ!AM39)</f>
        <v>0</v>
      </c>
      <c r="K47" s="87"/>
      <c r="L47" s="74">
        <v>29</v>
      </c>
      <c r="M47" s="78" t="b">
        <f>физ!E39&gt;=(физ!G39+физ!F39+физ!J39+физ!K39)</f>
        <v>1</v>
      </c>
      <c r="N47" s="69">
        <f>физ!E39</f>
        <v>0</v>
      </c>
      <c r="O47" s="70">
        <f>(физ!G39+физ!F39+физ!J39+физ!K39)</f>
        <v>0</v>
      </c>
      <c r="P47" s="87"/>
      <c r="Q47" s="77">
        <v>29</v>
      </c>
      <c r="R47" s="78" t="b">
        <f>физ!V39=(физ!W39+физ!AA39+физ!AB39+физ!AC39)</f>
        <v>1</v>
      </c>
      <c r="S47" s="69">
        <f>физ!V39</f>
        <v>0</v>
      </c>
      <c r="T47" s="69">
        <f>(физ!W39+физ!AA39+физ!AB39+физ!AC39)</f>
        <v>0</v>
      </c>
      <c r="U47" s="87"/>
      <c r="V47" s="77">
        <v>29</v>
      </c>
      <c r="W47" s="78" t="b">
        <f>физ!W39&gt;=(физ!X39+физ!Y39)</f>
        <v>1</v>
      </c>
      <c r="X47" s="69">
        <f>физ!W39</f>
        <v>0</v>
      </c>
      <c r="Y47" s="69">
        <f>(физ!X39+физ!Y39)</f>
        <v>0</v>
      </c>
      <c r="AA47" s="77">
        <v>29</v>
      </c>
      <c r="AB47" s="78" t="b">
        <f>физ!AD39&gt;=(физ!AE39+физ!AF39+физ!AG39+физ!AH39)</f>
        <v>1</v>
      </c>
      <c r="AC47" s="69">
        <f>физ!AD39</f>
        <v>0</v>
      </c>
      <c r="AD47" s="69">
        <f>физ!AE39+физ!AF39+физ!AG39+физ!AH39</f>
        <v>0</v>
      </c>
      <c r="AE47" s="87"/>
      <c r="AF47" s="77">
        <v>29</v>
      </c>
      <c r="AG47" s="78" t="b">
        <f>(физ!AK39+физ!AL39)&lt;=физ!V39</f>
        <v>1</v>
      </c>
      <c r="AH47" s="69">
        <f>(физ!AK39+физ!AL39)</f>
        <v>0</v>
      </c>
      <c r="AI47" s="69">
        <f>физ!V39</f>
        <v>0</v>
      </c>
    </row>
    <row r="48" spans="2:35" ht="18.75" x14ac:dyDescent="0.3">
      <c r="B48" s="74">
        <v>30</v>
      </c>
      <c r="C48" s="68" t="b">
        <f>физ!E40=физ!M40+физ!L40+физ!O40</f>
        <v>1</v>
      </c>
      <c r="D48" s="69">
        <f>физ!E40</f>
        <v>0</v>
      </c>
      <c r="E48" s="70">
        <f>физ!M40+физ!L40+физ!O40</f>
        <v>0</v>
      </c>
      <c r="G48" s="74">
        <v>30</v>
      </c>
      <c r="H48" s="78" t="b">
        <f>(физ!D40+физ!E40)&lt;=(физ!Q40+физ!S40+физ!T40+физ!V40+физ!AI40+физ!AJ40+физ!AM40)</f>
        <v>1</v>
      </c>
      <c r="I48" s="69">
        <f>(физ!D40+физ!E40)</f>
        <v>0</v>
      </c>
      <c r="J48" s="70">
        <f>(физ!Q40+физ!S40+физ!T40+физ!V40+физ!AI40+физ!AJ40+физ!AM40)</f>
        <v>0</v>
      </c>
      <c r="K48" s="87"/>
      <c r="L48" s="74">
        <v>30</v>
      </c>
      <c r="M48" s="78" t="b">
        <f>физ!E40&gt;=(физ!G40+физ!F40+физ!J40+физ!K40)</f>
        <v>1</v>
      </c>
      <c r="N48" s="69">
        <f>физ!E40</f>
        <v>0</v>
      </c>
      <c r="O48" s="70">
        <f>(физ!G40+физ!F40+физ!J40+физ!K40)</f>
        <v>0</v>
      </c>
      <c r="P48" s="87"/>
      <c r="Q48" s="77">
        <v>30</v>
      </c>
      <c r="R48" s="78" t="b">
        <f>физ!V40=(физ!W40+физ!AA40+физ!AB40+физ!AC40)</f>
        <v>1</v>
      </c>
      <c r="S48" s="69">
        <f>физ!V40</f>
        <v>0</v>
      </c>
      <c r="T48" s="69">
        <f>(физ!W40+физ!AA40+физ!AB40+физ!AC40)</f>
        <v>0</v>
      </c>
      <c r="U48" s="87"/>
      <c r="V48" s="77">
        <v>30</v>
      </c>
      <c r="W48" s="78" t="b">
        <f>физ!W40&gt;=(физ!X40+физ!Y40)</f>
        <v>1</v>
      </c>
      <c r="X48" s="69">
        <f>физ!W40</f>
        <v>0</v>
      </c>
      <c r="Y48" s="69">
        <f>(физ!X40+физ!Y40)</f>
        <v>0</v>
      </c>
      <c r="AA48" s="77">
        <v>30</v>
      </c>
      <c r="AB48" s="78" t="b">
        <f>физ!AD40&gt;=(физ!AE40+физ!AF40+физ!AG40+физ!AH40)</f>
        <v>1</v>
      </c>
      <c r="AC48" s="69">
        <f>физ!AD40</f>
        <v>0</v>
      </c>
      <c r="AD48" s="69">
        <f>физ!AE40+физ!AF40+физ!AG40+физ!AH40</f>
        <v>0</v>
      </c>
      <c r="AE48" s="87"/>
      <c r="AF48" s="77">
        <v>30</v>
      </c>
      <c r="AG48" s="78" t="b">
        <f>(физ!AK40+физ!AL40)&lt;=физ!V40</f>
        <v>1</v>
      </c>
      <c r="AH48" s="69">
        <f>(физ!AK40+физ!AL40)</f>
        <v>0</v>
      </c>
      <c r="AI48" s="69">
        <f>физ!V40</f>
        <v>0</v>
      </c>
    </row>
    <row r="49" spans="2:35" ht="18.75" x14ac:dyDescent="0.3">
      <c r="B49" s="74">
        <v>31</v>
      </c>
      <c r="C49" s="68" t="b">
        <f>физ!E41=физ!M41+физ!L41+физ!O41</f>
        <v>1</v>
      </c>
      <c r="D49" s="69">
        <f>физ!E41</f>
        <v>0</v>
      </c>
      <c r="E49" s="70">
        <f>физ!M41+физ!L41+физ!O41</f>
        <v>0</v>
      </c>
      <c r="G49" s="74">
        <v>31</v>
      </c>
      <c r="H49" s="78" t="b">
        <f>(физ!D41+физ!E41)&lt;=(физ!Q41+физ!S41+физ!T41+физ!V41+физ!AI41+физ!AJ41+физ!AM41)</f>
        <v>1</v>
      </c>
      <c r="I49" s="69">
        <f>(физ!D41+физ!E41)</f>
        <v>0</v>
      </c>
      <c r="J49" s="70">
        <f>(физ!Q41+физ!S41+физ!T41+физ!V41+физ!AI41+физ!AJ41+физ!AM41)</f>
        <v>0</v>
      </c>
      <c r="K49" s="87"/>
      <c r="L49" s="74">
        <v>31</v>
      </c>
      <c r="M49" s="78" t="b">
        <f>физ!E41&gt;=(физ!G41+физ!F41+физ!J41+физ!K41)</f>
        <v>1</v>
      </c>
      <c r="N49" s="69">
        <f>физ!E41</f>
        <v>0</v>
      </c>
      <c r="O49" s="70">
        <f>(физ!G41+физ!F41+физ!J41+физ!K41)</f>
        <v>0</v>
      </c>
      <c r="P49" s="87"/>
      <c r="Q49" s="77">
        <v>31</v>
      </c>
      <c r="R49" s="78" t="b">
        <f>физ!V41=(физ!W41+физ!AA41+физ!AB41+физ!AC41)</f>
        <v>1</v>
      </c>
      <c r="S49" s="69">
        <f>физ!V41</f>
        <v>0</v>
      </c>
      <c r="T49" s="69">
        <f>(физ!W41+физ!AA41+физ!AB41+физ!AC41)</f>
        <v>0</v>
      </c>
      <c r="U49" s="87"/>
      <c r="V49" s="77">
        <v>31</v>
      </c>
      <c r="W49" s="78" t="b">
        <f>физ!W41&gt;=(физ!X41+физ!Y41)</f>
        <v>1</v>
      </c>
      <c r="X49" s="69">
        <f>физ!W41</f>
        <v>0</v>
      </c>
      <c r="Y49" s="69">
        <f>(физ!X41+физ!Y41)</f>
        <v>0</v>
      </c>
      <c r="AA49" s="77">
        <v>31</v>
      </c>
      <c r="AB49" s="78" t="b">
        <f>физ!AD41&gt;=(физ!AE41+физ!AF41+физ!AG41+физ!AH41)</f>
        <v>1</v>
      </c>
      <c r="AC49" s="69">
        <f>физ!AD41</f>
        <v>0</v>
      </c>
      <c r="AD49" s="69">
        <f>физ!AE41+физ!AF41+физ!AG41+физ!AH41</f>
        <v>0</v>
      </c>
      <c r="AE49" s="87"/>
      <c r="AF49" s="77">
        <v>31</v>
      </c>
      <c r="AG49" s="78" t="b">
        <f>(физ!AK41+физ!AL41)&lt;=физ!V41</f>
        <v>1</v>
      </c>
      <c r="AH49" s="69">
        <f>(физ!AK41+физ!AL41)</f>
        <v>0</v>
      </c>
      <c r="AI49" s="69">
        <f>физ!V41</f>
        <v>0</v>
      </c>
    </row>
    <row r="50" spans="2:35" ht="18.75" x14ac:dyDescent="0.3">
      <c r="B50" s="74">
        <v>32</v>
      </c>
      <c r="C50" s="68" t="b">
        <f>физ!E42=физ!M42+физ!L42+физ!O42</f>
        <v>1</v>
      </c>
      <c r="D50" s="69">
        <f>физ!E42</f>
        <v>0</v>
      </c>
      <c r="E50" s="70">
        <f>физ!M42+физ!L42+физ!O42</f>
        <v>0</v>
      </c>
      <c r="G50" s="74">
        <v>32</v>
      </c>
      <c r="H50" s="78" t="b">
        <f>(физ!D42+физ!E42)&lt;=(физ!Q42+физ!S42+физ!T42+физ!V42+физ!AI42+физ!AJ42+физ!AM42)</f>
        <v>1</v>
      </c>
      <c r="I50" s="69">
        <f>(физ!D42+физ!E42)</f>
        <v>0</v>
      </c>
      <c r="J50" s="70">
        <f>(физ!Q42+физ!S42+физ!T42+физ!V42+физ!AI42+физ!AJ42+физ!AM42)</f>
        <v>0</v>
      </c>
      <c r="K50" s="87"/>
      <c r="L50" s="74">
        <v>32</v>
      </c>
      <c r="M50" s="78" t="b">
        <f>физ!E42&gt;=(физ!G42+физ!F42+физ!J42+физ!K42)</f>
        <v>1</v>
      </c>
      <c r="N50" s="69">
        <f>физ!E42</f>
        <v>0</v>
      </c>
      <c r="O50" s="70">
        <f>(физ!G42+физ!F42+физ!J42+физ!K42)</f>
        <v>0</v>
      </c>
      <c r="P50" s="87"/>
      <c r="Q50" s="77">
        <v>32</v>
      </c>
      <c r="R50" s="78" t="b">
        <f>физ!V42=(физ!W42+физ!AA42+физ!AB42+физ!AC42)</f>
        <v>1</v>
      </c>
      <c r="S50" s="69">
        <f>физ!V42</f>
        <v>0</v>
      </c>
      <c r="T50" s="69">
        <f>(физ!W42+физ!AA42+физ!AB42+физ!AC42)</f>
        <v>0</v>
      </c>
      <c r="U50" s="87"/>
      <c r="V50" s="77">
        <v>32</v>
      </c>
      <c r="W50" s="78" t="b">
        <f>физ!W42&gt;=(физ!X42+физ!Y42)</f>
        <v>1</v>
      </c>
      <c r="X50" s="69">
        <f>физ!W42</f>
        <v>0</v>
      </c>
      <c r="Y50" s="69">
        <f>(физ!X42+физ!Y42)</f>
        <v>0</v>
      </c>
      <c r="AA50" s="77">
        <v>32</v>
      </c>
      <c r="AB50" s="78" t="b">
        <f>физ!AD42&gt;=(физ!AE42+физ!AF42+физ!AG42+физ!AH42)</f>
        <v>1</v>
      </c>
      <c r="AC50" s="69">
        <f>физ!AD42</f>
        <v>0</v>
      </c>
      <c r="AD50" s="69">
        <f>физ!AE42+физ!AF42+физ!AG42+физ!AH42</f>
        <v>0</v>
      </c>
      <c r="AE50" s="87"/>
      <c r="AF50" s="77">
        <v>32</v>
      </c>
      <c r="AG50" s="78" t="b">
        <f>(физ!AK42+физ!AL42)&lt;=физ!V42</f>
        <v>1</v>
      </c>
      <c r="AH50" s="69">
        <f>(физ!AK42+физ!AL42)</f>
        <v>0</v>
      </c>
      <c r="AI50" s="69">
        <f>физ!V42</f>
        <v>0</v>
      </c>
    </row>
    <row r="51" spans="2:35" ht="18.75" x14ac:dyDescent="0.3">
      <c r="B51" s="74">
        <v>33</v>
      </c>
      <c r="C51" s="68" t="b">
        <f>физ!E43=физ!M43+физ!L43+физ!O43</f>
        <v>1</v>
      </c>
      <c r="D51" s="69">
        <f>физ!E43</f>
        <v>0</v>
      </c>
      <c r="E51" s="70">
        <f>физ!M43+физ!L43+физ!O43</f>
        <v>0</v>
      </c>
      <c r="G51" s="74">
        <v>33</v>
      </c>
      <c r="H51" s="78" t="b">
        <f>(физ!D43+физ!E43)&lt;=(физ!Q43+физ!S43+физ!T43+физ!V43+физ!AI43+физ!AJ43+физ!AM43)</f>
        <v>1</v>
      </c>
      <c r="I51" s="69">
        <f>(физ!D43+физ!E43)</f>
        <v>0</v>
      </c>
      <c r="J51" s="70">
        <f>(физ!Q43+физ!S43+физ!T43+физ!V43+физ!AI43+физ!AJ43+физ!AM43)</f>
        <v>0</v>
      </c>
      <c r="K51" s="87"/>
      <c r="L51" s="74">
        <v>33</v>
      </c>
      <c r="M51" s="78" t="b">
        <f>физ!E43&gt;=(физ!G43+физ!F43+физ!J43+физ!K43)</f>
        <v>1</v>
      </c>
      <c r="N51" s="69">
        <f>физ!E43</f>
        <v>0</v>
      </c>
      <c r="O51" s="70">
        <f>(физ!G43+физ!F43+физ!J43+физ!K43)</f>
        <v>0</v>
      </c>
      <c r="P51" s="87"/>
      <c r="Q51" s="77">
        <v>33</v>
      </c>
      <c r="R51" s="78" t="b">
        <f>физ!V43=(физ!W43+физ!AA43+физ!AB43+физ!AC43)</f>
        <v>1</v>
      </c>
      <c r="S51" s="69">
        <f>физ!V43</f>
        <v>0</v>
      </c>
      <c r="T51" s="69">
        <f>(физ!W43+физ!AA43+физ!AB43+физ!AC43)</f>
        <v>0</v>
      </c>
      <c r="U51" s="87"/>
      <c r="V51" s="77">
        <v>33</v>
      </c>
      <c r="W51" s="78" t="b">
        <f>физ!W43&gt;=(физ!X43+физ!Y43)</f>
        <v>1</v>
      </c>
      <c r="X51" s="69">
        <f>физ!W43</f>
        <v>0</v>
      </c>
      <c r="Y51" s="69">
        <f>(физ!X43+физ!Y43)</f>
        <v>0</v>
      </c>
      <c r="AA51" s="77">
        <v>33</v>
      </c>
      <c r="AB51" s="78" t="b">
        <f>физ!AD43&gt;=(физ!AE43+физ!AF43+физ!AG43+физ!AH43)</f>
        <v>1</v>
      </c>
      <c r="AC51" s="69">
        <f>физ!AD43</f>
        <v>0</v>
      </c>
      <c r="AD51" s="69">
        <f>физ!AE43+физ!AF43+физ!AG43+физ!AH43</f>
        <v>0</v>
      </c>
      <c r="AE51" s="87"/>
      <c r="AF51" s="77">
        <v>33</v>
      </c>
      <c r="AG51" s="78" t="b">
        <f>(физ!AK43+физ!AL43)&lt;=физ!V43</f>
        <v>1</v>
      </c>
      <c r="AH51" s="69">
        <f>(физ!AK43+физ!AL43)</f>
        <v>0</v>
      </c>
      <c r="AI51" s="69">
        <f>физ!V43</f>
        <v>0</v>
      </c>
    </row>
    <row r="52" spans="2:35" ht="18.75" x14ac:dyDescent="0.3">
      <c r="B52" s="74">
        <v>34</v>
      </c>
      <c r="C52" s="68" t="b">
        <f>физ!E44=физ!M44+физ!L44+физ!O44</f>
        <v>1</v>
      </c>
      <c r="D52" s="69">
        <f>физ!E44</f>
        <v>0</v>
      </c>
      <c r="E52" s="70">
        <f>физ!M44+физ!L44+физ!O44</f>
        <v>0</v>
      </c>
      <c r="G52" s="74">
        <v>34</v>
      </c>
      <c r="H52" s="78" t="b">
        <f>(физ!D44+физ!E44)&lt;=(физ!Q44+физ!S44+физ!T44+физ!V44+физ!AI44+физ!AJ44+физ!AM44)</f>
        <v>1</v>
      </c>
      <c r="I52" s="69">
        <f>(физ!D44+физ!E44)</f>
        <v>0</v>
      </c>
      <c r="J52" s="70">
        <f>(физ!Q44+физ!S44+физ!T44+физ!V44+физ!AI44+физ!AJ44+физ!AM44)</f>
        <v>0</v>
      </c>
      <c r="K52" s="87"/>
      <c r="L52" s="74">
        <v>34</v>
      </c>
      <c r="M52" s="78" t="b">
        <f>физ!E44&gt;=(физ!G44+физ!F44+физ!J44+физ!K44)</f>
        <v>1</v>
      </c>
      <c r="N52" s="69">
        <f>физ!E44</f>
        <v>0</v>
      </c>
      <c r="O52" s="70">
        <f>(физ!G44+физ!F44+физ!J44+физ!K44)</f>
        <v>0</v>
      </c>
      <c r="P52" s="87"/>
      <c r="Q52" s="77">
        <v>34</v>
      </c>
      <c r="R52" s="78" t="b">
        <f>физ!V44=(физ!W44+физ!AA44+физ!AB44+физ!AC44)</f>
        <v>1</v>
      </c>
      <c r="S52" s="69">
        <f>физ!V44</f>
        <v>0</v>
      </c>
      <c r="T52" s="69">
        <f>(физ!W44+физ!AA44+физ!AB44+физ!AC44)</f>
        <v>0</v>
      </c>
      <c r="U52" s="87"/>
      <c r="V52" s="77">
        <v>34</v>
      </c>
      <c r="W52" s="78" t="b">
        <f>физ!W44&gt;=(физ!X44+физ!Y44)</f>
        <v>1</v>
      </c>
      <c r="X52" s="69">
        <f>физ!W44</f>
        <v>0</v>
      </c>
      <c r="Y52" s="69">
        <f>(физ!X44+физ!Y44)</f>
        <v>0</v>
      </c>
      <c r="AA52" s="77">
        <v>34</v>
      </c>
      <c r="AB52" s="78" t="b">
        <f>физ!AD44&gt;=(физ!AE44+физ!AF44+физ!AG44+физ!AH44)</f>
        <v>1</v>
      </c>
      <c r="AC52" s="69">
        <f>физ!AD44</f>
        <v>0</v>
      </c>
      <c r="AD52" s="69">
        <f>физ!AE44+физ!AF44+физ!AG44+физ!AH44</f>
        <v>0</v>
      </c>
      <c r="AE52" s="87"/>
      <c r="AF52" s="77">
        <v>34</v>
      </c>
      <c r="AG52" s="78" t="b">
        <f>(физ!AK44+физ!AL44)&lt;=физ!V44</f>
        <v>1</v>
      </c>
      <c r="AH52" s="69">
        <f>(физ!AK44+физ!AL44)</f>
        <v>0</v>
      </c>
      <c r="AI52" s="69">
        <f>физ!V44</f>
        <v>0</v>
      </c>
    </row>
    <row r="53" spans="2:35" ht="18.75" x14ac:dyDescent="0.3">
      <c r="B53" s="74">
        <v>35</v>
      </c>
      <c r="C53" s="68" t="b">
        <f>физ!E45=физ!M45+физ!L45+физ!O45</f>
        <v>1</v>
      </c>
      <c r="D53" s="69">
        <f>физ!E45</f>
        <v>0</v>
      </c>
      <c r="E53" s="70">
        <f>физ!M45+физ!L45+физ!O45</f>
        <v>0</v>
      </c>
      <c r="G53" s="74">
        <v>35</v>
      </c>
      <c r="H53" s="78" t="b">
        <f>(физ!D45+физ!E45)&lt;=(физ!Q45+физ!S45+физ!T45+физ!V45+физ!AI45+физ!AJ45+физ!AM45)</f>
        <v>1</v>
      </c>
      <c r="I53" s="69">
        <f>(физ!D45+физ!E45)</f>
        <v>0</v>
      </c>
      <c r="J53" s="70">
        <f>(физ!Q45+физ!S45+физ!T45+физ!V45+физ!AI45+физ!AJ45+физ!AM45)</f>
        <v>0</v>
      </c>
      <c r="K53" s="87"/>
      <c r="L53" s="74">
        <v>35</v>
      </c>
      <c r="M53" s="78" t="b">
        <f>физ!E45&gt;=(физ!G45+физ!F45+физ!J45+физ!K45)</f>
        <v>1</v>
      </c>
      <c r="N53" s="69">
        <f>физ!E45</f>
        <v>0</v>
      </c>
      <c r="O53" s="70">
        <f>(физ!G45+физ!F45+физ!J45+физ!K45)</f>
        <v>0</v>
      </c>
      <c r="P53" s="87"/>
      <c r="Q53" s="77">
        <v>35</v>
      </c>
      <c r="R53" s="78" t="b">
        <f>физ!V45=(физ!W45+физ!AA45+физ!AB45+физ!AC45)</f>
        <v>1</v>
      </c>
      <c r="S53" s="69">
        <f>физ!V45</f>
        <v>0</v>
      </c>
      <c r="T53" s="69">
        <f>(физ!W45+физ!AA45+физ!AB45+физ!AC45)</f>
        <v>0</v>
      </c>
      <c r="U53" s="87"/>
      <c r="V53" s="77">
        <v>35</v>
      </c>
      <c r="W53" s="78" t="b">
        <f>физ!W45&gt;=(физ!X45+физ!Y45)</f>
        <v>1</v>
      </c>
      <c r="X53" s="69">
        <f>физ!W45</f>
        <v>0</v>
      </c>
      <c r="Y53" s="69">
        <f>(физ!X45+физ!Y45)</f>
        <v>0</v>
      </c>
      <c r="AA53" s="77">
        <v>35</v>
      </c>
      <c r="AB53" s="78" t="b">
        <f>физ!AD45&gt;=(физ!AE45+физ!AF45+физ!AG45+физ!AH45)</f>
        <v>1</v>
      </c>
      <c r="AC53" s="69">
        <f>физ!AD45</f>
        <v>0</v>
      </c>
      <c r="AD53" s="69">
        <f>физ!AE45+физ!AF45+физ!AG45+физ!AH45</f>
        <v>0</v>
      </c>
      <c r="AE53" s="87"/>
      <c r="AF53" s="77">
        <v>35</v>
      </c>
      <c r="AG53" s="78" t="b">
        <f>(физ!AK45+физ!AL45)&lt;=физ!V45</f>
        <v>1</v>
      </c>
      <c r="AH53" s="69">
        <f>(физ!AK45+физ!AL45)</f>
        <v>0</v>
      </c>
      <c r="AI53" s="69">
        <f>физ!V45</f>
        <v>0</v>
      </c>
    </row>
    <row r="54" spans="2:35" ht="18.75" x14ac:dyDescent="0.3">
      <c r="B54" s="74">
        <v>36</v>
      </c>
      <c r="C54" s="68" t="b">
        <f>физ!E46=физ!M46+физ!L46+физ!O46</f>
        <v>1</v>
      </c>
      <c r="D54" s="69">
        <f>физ!E46</f>
        <v>0</v>
      </c>
      <c r="E54" s="70">
        <f>физ!M46+физ!L46+физ!O46</f>
        <v>0</v>
      </c>
      <c r="G54" s="74">
        <v>36</v>
      </c>
      <c r="H54" s="78" t="b">
        <f>(физ!D46+физ!E46)&lt;=(физ!Q46+физ!S46+физ!T46+физ!V46+физ!AI46+физ!AJ46+физ!AM46)</f>
        <v>1</v>
      </c>
      <c r="I54" s="69">
        <f>(физ!D46+физ!E46)</f>
        <v>0</v>
      </c>
      <c r="J54" s="70">
        <f>(физ!Q46+физ!S46+физ!T46+физ!V46+физ!AI46+физ!AJ46+физ!AM46)</f>
        <v>0</v>
      </c>
      <c r="K54" s="87"/>
      <c r="L54" s="74">
        <v>36</v>
      </c>
      <c r="M54" s="78" t="b">
        <f>физ!E46&gt;=(физ!G46+физ!F46+физ!J46+физ!K46)</f>
        <v>1</v>
      </c>
      <c r="N54" s="69">
        <f>физ!E46</f>
        <v>0</v>
      </c>
      <c r="O54" s="70">
        <f>(физ!G46+физ!F46+физ!J46+физ!K46)</f>
        <v>0</v>
      </c>
      <c r="P54" s="87"/>
      <c r="Q54" s="77">
        <v>36</v>
      </c>
      <c r="R54" s="78" t="b">
        <f>физ!V46=(физ!W46+физ!AA46+физ!AB46+физ!AC46)</f>
        <v>1</v>
      </c>
      <c r="S54" s="69">
        <f>физ!V46</f>
        <v>0</v>
      </c>
      <c r="T54" s="69">
        <f>(физ!W46+физ!AA46+физ!AB46+физ!AC46)</f>
        <v>0</v>
      </c>
      <c r="U54" s="87"/>
      <c r="V54" s="77">
        <v>36</v>
      </c>
      <c r="W54" s="78" t="b">
        <f>физ!W46&gt;=(физ!X46+физ!Y46)</f>
        <v>1</v>
      </c>
      <c r="X54" s="69">
        <f>физ!W46</f>
        <v>0</v>
      </c>
      <c r="Y54" s="69">
        <f>(физ!X46+физ!Y46)</f>
        <v>0</v>
      </c>
      <c r="AA54" s="77">
        <v>36</v>
      </c>
      <c r="AB54" s="78" t="b">
        <f>физ!AD46&gt;=(физ!AE46+физ!AF46+физ!AG46+физ!AH46)</f>
        <v>1</v>
      </c>
      <c r="AC54" s="69">
        <f>физ!AD46</f>
        <v>0</v>
      </c>
      <c r="AD54" s="69">
        <f>физ!AE46+физ!AF46+физ!AG46+физ!AH46</f>
        <v>0</v>
      </c>
      <c r="AE54" s="87"/>
      <c r="AF54" s="77">
        <v>36</v>
      </c>
      <c r="AG54" s="78" t="b">
        <f>(физ!AK46+физ!AL46)&lt;=физ!V46</f>
        <v>1</v>
      </c>
      <c r="AH54" s="69">
        <f>(физ!AK46+физ!AL46)</f>
        <v>0</v>
      </c>
      <c r="AI54" s="69">
        <f>физ!V46</f>
        <v>0</v>
      </c>
    </row>
    <row r="55" spans="2:35" ht="18.75" x14ac:dyDescent="0.3">
      <c r="B55" s="74">
        <v>37</v>
      </c>
      <c r="C55" s="68" t="b">
        <f>физ!E47=физ!M47+физ!L47+физ!O47</f>
        <v>1</v>
      </c>
      <c r="D55" s="69">
        <f>физ!E47</f>
        <v>0</v>
      </c>
      <c r="E55" s="70">
        <f>физ!M47+физ!L47+физ!O47</f>
        <v>0</v>
      </c>
      <c r="G55" s="74">
        <v>37</v>
      </c>
      <c r="H55" s="78" t="b">
        <f>(физ!D47+физ!E47)&lt;=(физ!Q47+физ!S47+физ!T47+физ!V47+физ!AI47+физ!AJ47+физ!AM47)</f>
        <v>1</v>
      </c>
      <c r="I55" s="69">
        <f>(физ!D47+физ!E47)</f>
        <v>0</v>
      </c>
      <c r="J55" s="70">
        <f>(физ!Q47+физ!S47+физ!T47+физ!V47+физ!AI47+физ!AJ47+физ!AM47)</f>
        <v>0</v>
      </c>
      <c r="K55" s="87"/>
      <c r="L55" s="74">
        <v>37</v>
      </c>
      <c r="M55" s="78" t="b">
        <f>физ!E47&gt;=(физ!G47+физ!F47+физ!J47+физ!K47)</f>
        <v>1</v>
      </c>
      <c r="N55" s="69">
        <f>физ!E47</f>
        <v>0</v>
      </c>
      <c r="O55" s="70">
        <f>(физ!G47+физ!F47+физ!J47+физ!K47)</f>
        <v>0</v>
      </c>
      <c r="P55" s="87"/>
      <c r="Q55" s="77">
        <v>37</v>
      </c>
      <c r="R55" s="78" t="b">
        <f>физ!V47=(физ!W47+физ!AA47+физ!AB47+физ!AC47)</f>
        <v>1</v>
      </c>
      <c r="S55" s="69">
        <f>физ!V47</f>
        <v>0</v>
      </c>
      <c r="T55" s="69">
        <f>(физ!W47+физ!AA47+физ!AB47+физ!AC47)</f>
        <v>0</v>
      </c>
      <c r="U55" s="87"/>
      <c r="V55" s="77">
        <v>37</v>
      </c>
      <c r="W55" s="78" t="b">
        <f>физ!W47&gt;=(физ!X47+физ!Y47)</f>
        <v>1</v>
      </c>
      <c r="X55" s="69">
        <f>физ!W47</f>
        <v>0</v>
      </c>
      <c r="Y55" s="69">
        <f>(физ!X47+физ!Y47)</f>
        <v>0</v>
      </c>
      <c r="AA55" s="77">
        <v>37</v>
      </c>
      <c r="AB55" s="78" t="b">
        <f>физ!AD47&gt;=(физ!AE47+физ!AF47+физ!AG47+физ!AH47)</f>
        <v>1</v>
      </c>
      <c r="AC55" s="69">
        <f>физ!AD47</f>
        <v>0</v>
      </c>
      <c r="AD55" s="69">
        <f>физ!AE47+физ!AF47+физ!AG47+физ!AH47</f>
        <v>0</v>
      </c>
      <c r="AE55" s="87"/>
      <c r="AF55" s="77">
        <v>37</v>
      </c>
      <c r="AG55" s="78" t="b">
        <f>(физ!AK47+физ!AL47)&lt;=физ!V47</f>
        <v>1</v>
      </c>
      <c r="AH55" s="69">
        <f>(физ!AK47+физ!AL47)</f>
        <v>0</v>
      </c>
      <c r="AI55" s="69">
        <f>физ!V47</f>
        <v>0</v>
      </c>
    </row>
    <row r="56" spans="2:35" ht="18.75" x14ac:dyDescent="0.3">
      <c r="B56" s="74">
        <v>38</v>
      </c>
      <c r="C56" s="68" t="b">
        <f>физ!E48=физ!M48+физ!L48+физ!O48</f>
        <v>1</v>
      </c>
      <c r="D56" s="69">
        <f>физ!E48</f>
        <v>0</v>
      </c>
      <c r="E56" s="70">
        <f>физ!M48+физ!L48+физ!O48</f>
        <v>0</v>
      </c>
      <c r="G56" s="74">
        <v>38</v>
      </c>
      <c r="H56" s="78" t="b">
        <f>(физ!D48+физ!E48)&lt;=(физ!Q48+физ!S48+физ!T48+физ!V48+физ!AI48+физ!AJ48+физ!AM48)</f>
        <v>1</v>
      </c>
      <c r="I56" s="69">
        <f>(физ!D48+физ!E48)</f>
        <v>0</v>
      </c>
      <c r="J56" s="70">
        <f>(физ!Q48+физ!S48+физ!T48+физ!V48+физ!AI48+физ!AJ48+физ!AM48)</f>
        <v>0</v>
      </c>
      <c r="K56" s="87"/>
      <c r="L56" s="74">
        <v>38</v>
      </c>
      <c r="M56" s="78" t="b">
        <f>физ!E48&gt;=(физ!G48+физ!F48+физ!J48+физ!K48)</f>
        <v>1</v>
      </c>
      <c r="N56" s="69">
        <f>физ!E48</f>
        <v>0</v>
      </c>
      <c r="O56" s="70">
        <f>(физ!G48+физ!F48+физ!J48+физ!K48)</f>
        <v>0</v>
      </c>
      <c r="P56" s="87"/>
      <c r="Q56" s="77">
        <v>38</v>
      </c>
      <c r="R56" s="78" t="b">
        <f>физ!V48=(физ!W48+физ!AA48+физ!AB48+физ!AC48)</f>
        <v>1</v>
      </c>
      <c r="S56" s="69">
        <f>физ!V48</f>
        <v>0</v>
      </c>
      <c r="T56" s="69">
        <f>(физ!W48+физ!AA48+физ!AB48+физ!AC48)</f>
        <v>0</v>
      </c>
      <c r="U56" s="87"/>
      <c r="V56" s="77">
        <v>38</v>
      </c>
      <c r="W56" s="78" t="b">
        <f>физ!W48&gt;=(физ!X48+физ!Y48)</f>
        <v>1</v>
      </c>
      <c r="X56" s="69">
        <f>физ!W48</f>
        <v>0</v>
      </c>
      <c r="Y56" s="69">
        <f>(физ!X48+физ!Y48)</f>
        <v>0</v>
      </c>
      <c r="AA56" s="77">
        <v>38</v>
      </c>
      <c r="AB56" s="78" t="b">
        <f>физ!AD48&gt;=(физ!AE48+физ!AF48+физ!AG48+физ!AH48)</f>
        <v>1</v>
      </c>
      <c r="AC56" s="69">
        <f>физ!AD48</f>
        <v>0</v>
      </c>
      <c r="AD56" s="69">
        <f>физ!AE48+физ!AF48+физ!AG48+физ!AH48</f>
        <v>0</v>
      </c>
      <c r="AE56" s="87"/>
      <c r="AF56" s="77">
        <v>38</v>
      </c>
      <c r="AG56" s="78" t="b">
        <f>(физ!AK48+физ!AL48)&lt;=физ!V48</f>
        <v>1</v>
      </c>
      <c r="AH56" s="69">
        <f>(физ!AK48+физ!AL48)</f>
        <v>0</v>
      </c>
      <c r="AI56" s="69">
        <f>физ!V48</f>
        <v>0</v>
      </c>
    </row>
    <row r="57" spans="2:35" ht="18.75" x14ac:dyDescent="0.3">
      <c r="B57" s="74">
        <v>39</v>
      </c>
      <c r="C57" s="68" t="b">
        <f>физ!E49=физ!M49+физ!L49+физ!O49</f>
        <v>1</v>
      </c>
      <c r="D57" s="69">
        <f>физ!E49</f>
        <v>0</v>
      </c>
      <c r="E57" s="70">
        <f>физ!M49+физ!L49+физ!O49</f>
        <v>0</v>
      </c>
      <c r="G57" s="74">
        <v>39</v>
      </c>
      <c r="H57" s="78" t="b">
        <f>(физ!D49+физ!E49)&lt;=(физ!Q49+физ!S49+физ!T49+физ!V49+физ!AI49+физ!AJ49+физ!AM49)</f>
        <v>1</v>
      </c>
      <c r="I57" s="69">
        <f>(физ!D49+физ!E49)</f>
        <v>0</v>
      </c>
      <c r="J57" s="70">
        <f>(физ!Q49+физ!S49+физ!T49+физ!V49+физ!AI49+физ!AJ49+физ!AM49)</f>
        <v>0</v>
      </c>
      <c r="K57" s="87"/>
      <c r="L57" s="74">
        <v>39</v>
      </c>
      <c r="M57" s="78" t="b">
        <f>физ!E49&gt;=(физ!G49+физ!F49+физ!J49+физ!K49)</f>
        <v>1</v>
      </c>
      <c r="N57" s="69">
        <f>физ!E49</f>
        <v>0</v>
      </c>
      <c r="O57" s="70">
        <f>(физ!G49+физ!F49+физ!J49+физ!K49)</f>
        <v>0</v>
      </c>
      <c r="P57" s="87"/>
      <c r="Q57" s="77">
        <v>39</v>
      </c>
      <c r="R57" s="78" t="b">
        <f>физ!V49=(физ!W49+физ!AA49+физ!AB49+физ!AC49)</f>
        <v>1</v>
      </c>
      <c r="S57" s="69">
        <f>физ!V49</f>
        <v>0</v>
      </c>
      <c r="T57" s="69">
        <f>(физ!W49+физ!AA49+физ!AB49+физ!AC49)</f>
        <v>0</v>
      </c>
      <c r="U57" s="87"/>
      <c r="V57" s="77">
        <v>39</v>
      </c>
      <c r="W57" s="78" t="b">
        <f>физ!W49&gt;=(физ!X49+физ!Y49)</f>
        <v>1</v>
      </c>
      <c r="X57" s="69">
        <f>физ!W49</f>
        <v>0</v>
      </c>
      <c r="Y57" s="69">
        <f>(физ!X49+физ!Y49)</f>
        <v>0</v>
      </c>
      <c r="AA57" s="77">
        <v>39</v>
      </c>
      <c r="AB57" s="78" t="b">
        <f>физ!AD49&gt;=(физ!AE49+физ!AF49+физ!AG49+физ!AH49)</f>
        <v>1</v>
      </c>
      <c r="AC57" s="69">
        <f>физ!AD49</f>
        <v>0</v>
      </c>
      <c r="AD57" s="69">
        <f>физ!AE49+физ!AF49+физ!AG49+физ!AH49</f>
        <v>0</v>
      </c>
      <c r="AE57" s="87"/>
      <c r="AF57" s="77">
        <v>39</v>
      </c>
      <c r="AG57" s="78" t="b">
        <f>(физ!AK49+физ!AL49)&lt;=физ!V49</f>
        <v>1</v>
      </c>
      <c r="AH57" s="69">
        <f>(физ!AK49+физ!AL49)</f>
        <v>0</v>
      </c>
      <c r="AI57" s="69">
        <f>физ!V49</f>
        <v>0</v>
      </c>
    </row>
    <row r="58" spans="2:35" ht="18.75" x14ac:dyDescent="0.3">
      <c r="B58" s="74">
        <v>40</v>
      </c>
      <c r="C58" s="68" t="b">
        <f>физ!E50=физ!M50+физ!L50+физ!O50</f>
        <v>1</v>
      </c>
      <c r="D58" s="69">
        <f>физ!E50</f>
        <v>0</v>
      </c>
      <c r="E58" s="70">
        <f>физ!M50+физ!L50+физ!O50</f>
        <v>0</v>
      </c>
      <c r="G58" s="74">
        <v>40</v>
      </c>
      <c r="H58" s="78" t="b">
        <f>(физ!D50+физ!E50)&lt;=(физ!Q50+физ!S50+физ!T50+физ!V50+физ!AI50+физ!AJ50+физ!AM50)</f>
        <v>1</v>
      </c>
      <c r="I58" s="69">
        <f>(физ!D50+физ!E50)</f>
        <v>0</v>
      </c>
      <c r="J58" s="70">
        <f>(физ!Q50+физ!S50+физ!T50+физ!V50+физ!AI50+физ!AJ50+физ!AM50)</f>
        <v>0</v>
      </c>
      <c r="K58" s="87"/>
      <c r="L58" s="74">
        <v>40</v>
      </c>
      <c r="M58" s="78" t="b">
        <f>физ!E50&gt;=(физ!G50+физ!F50+физ!J50+физ!K50)</f>
        <v>1</v>
      </c>
      <c r="N58" s="69">
        <f>физ!E50</f>
        <v>0</v>
      </c>
      <c r="O58" s="70">
        <f>(физ!G50+физ!F50+физ!J50+физ!K50)</f>
        <v>0</v>
      </c>
      <c r="P58" s="87"/>
      <c r="Q58" s="77">
        <v>40</v>
      </c>
      <c r="R58" s="78" t="b">
        <f>физ!V50=(физ!W50+физ!AA50+физ!AB50+физ!AC50)</f>
        <v>1</v>
      </c>
      <c r="S58" s="69">
        <f>физ!V50</f>
        <v>0</v>
      </c>
      <c r="T58" s="69">
        <f>(физ!W50+физ!AA50+физ!AB50+физ!AC50)</f>
        <v>0</v>
      </c>
      <c r="U58" s="87"/>
      <c r="V58" s="77">
        <v>40</v>
      </c>
      <c r="W58" s="78" t="b">
        <f>физ!W50&gt;=(физ!X50+физ!Y50)</f>
        <v>1</v>
      </c>
      <c r="X58" s="69">
        <f>физ!W50</f>
        <v>0</v>
      </c>
      <c r="Y58" s="69">
        <f>(физ!X50+физ!Y50)</f>
        <v>0</v>
      </c>
      <c r="AA58" s="77">
        <v>40</v>
      </c>
      <c r="AB58" s="78" t="b">
        <f>физ!AD50&gt;=(физ!AE50+физ!AF50+физ!AG50+физ!AH50)</f>
        <v>1</v>
      </c>
      <c r="AC58" s="69">
        <f>физ!AD50</f>
        <v>0</v>
      </c>
      <c r="AD58" s="69">
        <f>физ!AE50+физ!AF50+физ!AG50+физ!AH50</f>
        <v>0</v>
      </c>
      <c r="AE58" s="87"/>
      <c r="AF58" s="77">
        <v>40</v>
      </c>
      <c r="AG58" s="78" t="b">
        <f>(физ!AK50+физ!AL50)&lt;=физ!V50</f>
        <v>1</v>
      </c>
      <c r="AH58" s="69">
        <f>(физ!AK50+физ!AL50)</f>
        <v>0</v>
      </c>
      <c r="AI58" s="69">
        <f>физ!V50</f>
        <v>0</v>
      </c>
    </row>
    <row r="59" spans="2:35" ht="18.75" x14ac:dyDescent="0.3">
      <c r="B59" s="74">
        <v>41</v>
      </c>
      <c r="C59" s="68" t="b">
        <f>физ!E51=физ!M51+физ!L51+физ!O51</f>
        <v>1</v>
      </c>
      <c r="D59" s="69">
        <f>физ!E51</f>
        <v>0</v>
      </c>
      <c r="E59" s="70">
        <f>физ!M51+физ!L51+физ!O51</f>
        <v>0</v>
      </c>
      <c r="G59" s="74">
        <v>41</v>
      </c>
      <c r="H59" s="78" t="b">
        <f>(физ!D51+физ!E51)&lt;=(физ!Q51+физ!S51+физ!T51+физ!V51+физ!AI51+физ!AJ51+физ!AM51)</f>
        <v>1</v>
      </c>
      <c r="I59" s="69">
        <f>(физ!D51+физ!E51)</f>
        <v>0</v>
      </c>
      <c r="J59" s="70">
        <f>(физ!Q51+физ!S51+физ!T51+физ!V51+физ!AI51+физ!AJ51+физ!AM51)</f>
        <v>0</v>
      </c>
      <c r="K59" s="87"/>
      <c r="L59" s="74">
        <v>41</v>
      </c>
      <c r="M59" s="78" t="b">
        <f>физ!E51&gt;=(физ!G51+физ!F51+физ!J51+физ!K51)</f>
        <v>1</v>
      </c>
      <c r="N59" s="69">
        <f>физ!E51</f>
        <v>0</v>
      </c>
      <c r="O59" s="70">
        <f>(физ!G51+физ!F51+физ!J51+физ!K51)</f>
        <v>0</v>
      </c>
      <c r="P59" s="87"/>
      <c r="Q59" s="77">
        <v>41</v>
      </c>
      <c r="R59" s="78" t="b">
        <f>физ!V51=(физ!W51+физ!AA51+физ!AB51+физ!AC51)</f>
        <v>1</v>
      </c>
      <c r="S59" s="69">
        <f>физ!V51</f>
        <v>0</v>
      </c>
      <c r="T59" s="69">
        <f>(физ!W51+физ!AA51+физ!AB51+физ!AC51)</f>
        <v>0</v>
      </c>
      <c r="U59" s="87"/>
      <c r="V59" s="77">
        <v>41</v>
      </c>
      <c r="W59" s="78" t="b">
        <f>физ!W51&gt;=(физ!X51+физ!Y51)</f>
        <v>1</v>
      </c>
      <c r="X59" s="69">
        <f>физ!W51</f>
        <v>0</v>
      </c>
      <c r="Y59" s="69">
        <f>(физ!X51+физ!Y51)</f>
        <v>0</v>
      </c>
      <c r="AA59" s="77">
        <v>41</v>
      </c>
      <c r="AB59" s="78" t="b">
        <f>физ!AD51&gt;=(физ!AE51+физ!AF51+физ!AG51+физ!AH51)</f>
        <v>1</v>
      </c>
      <c r="AC59" s="69">
        <f>физ!AD51</f>
        <v>0</v>
      </c>
      <c r="AD59" s="69">
        <f>физ!AE51+физ!AF51+физ!AG51+физ!AH51</f>
        <v>0</v>
      </c>
      <c r="AE59" s="87"/>
      <c r="AF59" s="77">
        <v>41</v>
      </c>
      <c r="AG59" s="78" t="b">
        <f>(физ!AK51+физ!AL51)&lt;=физ!V51</f>
        <v>1</v>
      </c>
      <c r="AH59" s="69">
        <f>(физ!AK51+физ!AL51)</f>
        <v>0</v>
      </c>
      <c r="AI59" s="69">
        <f>физ!V51</f>
        <v>0</v>
      </c>
    </row>
    <row r="60" spans="2:35" ht="18.75" x14ac:dyDescent="0.3">
      <c r="B60" s="74">
        <v>42</v>
      </c>
      <c r="C60" s="68" t="b">
        <f>физ!E52=физ!M52+физ!L52+физ!O52</f>
        <v>1</v>
      </c>
      <c r="D60" s="69">
        <f>физ!E52</f>
        <v>0</v>
      </c>
      <c r="E60" s="70">
        <f>физ!M52+физ!L52+физ!O52</f>
        <v>0</v>
      </c>
      <c r="G60" s="74">
        <v>42</v>
      </c>
      <c r="H60" s="78" t="b">
        <f>(физ!D52+физ!E52)&lt;=(физ!Q52+физ!S52+физ!T52+физ!V52+физ!AI52+физ!AJ52+физ!AM52)</f>
        <v>1</v>
      </c>
      <c r="I60" s="69">
        <f>(физ!D52+физ!E52)</f>
        <v>0</v>
      </c>
      <c r="J60" s="70">
        <f>(физ!Q52+физ!S52+физ!T52+физ!V52+физ!AI52+физ!AJ52+физ!AM52)</f>
        <v>0</v>
      </c>
      <c r="K60" s="87"/>
      <c r="L60" s="74">
        <v>42</v>
      </c>
      <c r="M60" s="78" t="b">
        <f>физ!E52&gt;=(физ!G52+физ!F52+физ!J52+физ!K52)</f>
        <v>1</v>
      </c>
      <c r="N60" s="69">
        <f>физ!E52</f>
        <v>0</v>
      </c>
      <c r="O60" s="70">
        <f>(физ!G52+физ!F52+физ!J52+физ!K52)</f>
        <v>0</v>
      </c>
      <c r="P60" s="87"/>
      <c r="Q60" s="77">
        <v>42</v>
      </c>
      <c r="R60" s="78" t="b">
        <f>физ!V52=(физ!W52+физ!AA52+физ!AB52+физ!AC52)</f>
        <v>1</v>
      </c>
      <c r="S60" s="69">
        <f>физ!V52</f>
        <v>0</v>
      </c>
      <c r="T60" s="69">
        <f>(физ!W52+физ!AA52+физ!AB52+физ!AC52)</f>
        <v>0</v>
      </c>
      <c r="U60" s="87"/>
      <c r="V60" s="77">
        <v>42</v>
      </c>
      <c r="W60" s="78" t="b">
        <f>физ!W52&gt;=(физ!X52+физ!Y52)</f>
        <v>1</v>
      </c>
      <c r="X60" s="69">
        <f>физ!W52</f>
        <v>0</v>
      </c>
      <c r="Y60" s="69">
        <f>(физ!X52+физ!Y52)</f>
        <v>0</v>
      </c>
      <c r="AA60" s="77">
        <v>42</v>
      </c>
      <c r="AB60" s="78" t="b">
        <f>физ!AD52&gt;=(физ!AE52+физ!AF52+физ!AG52+физ!AH52)</f>
        <v>1</v>
      </c>
      <c r="AC60" s="69">
        <f>физ!AD52</f>
        <v>0</v>
      </c>
      <c r="AD60" s="69">
        <f>физ!AE52+физ!AF52+физ!AG52+физ!AH52</f>
        <v>0</v>
      </c>
      <c r="AE60" s="87"/>
      <c r="AF60" s="77">
        <v>42</v>
      </c>
      <c r="AG60" s="78" t="b">
        <f>(физ!AK52+физ!AL52)&lt;=физ!V52</f>
        <v>1</v>
      </c>
      <c r="AH60" s="69">
        <f>(физ!AK52+физ!AL52)</f>
        <v>0</v>
      </c>
      <c r="AI60" s="69">
        <f>физ!V52</f>
        <v>0</v>
      </c>
    </row>
    <row r="61" spans="2:35" ht="18.75" x14ac:dyDescent="0.3">
      <c r="B61" s="74">
        <v>43</v>
      </c>
      <c r="C61" s="68" t="b">
        <f>физ!E53=физ!M53+физ!L53+физ!O53</f>
        <v>1</v>
      </c>
      <c r="D61" s="69">
        <f>физ!E53</f>
        <v>0</v>
      </c>
      <c r="E61" s="70">
        <f>физ!M53+физ!L53+физ!O53</f>
        <v>0</v>
      </c>
      <c r="G61" s="74">
        <v>43</v>
      </c>
      <c r="H61" s="78" t="b">
        <f>(физ!D53+физ!E53)&lt;=(физ!Q53+физ!S53+физ!T53+физ!V53+физ!AI53+физ!AJ53+физ!AM53)</f>
        <v>1</v>
      </c>
      <c r="I61" s="69">
        <f>(физ!D53+физ!E53)</f>
        <v>0</v>
      </c>
      <c r="J61" s="70">
        <f>(физ!Q53+физ!S53+физ!T53+физ!V53+физ!AI53+физ!AJ53+физ!AM53)</f>
        <v>0</v>
      </c>
      <c r="K61" s="87"/>
      <c r="L61" s="74">
        <v>43</v>
      </c>
      <c r="M61" s="78" t="b">
        <f>физ!E53&gt;=(физ!G53+физ!F53+физ!J53+физ!K53)</f>
        <v>1</v>
      </c>
      <c r="N61" s="69">
        <f>физ!E53</f>
        <v>0</v>
      </c>
      <c r="O61" s="70">
        <f>(физ!G53+физ!F53+физ!J53+физ!K53)</f>
        <v>0</v>
      </c>
      <c r="P61" s="87"/>
      <c r="Q61" s="77">
        <v>43</v>
      </c>
      <c r="R61" s="78" t="b">
        <f>физ!V53=(физ!W53+физ!AA53+физ!AB53+физ!AC53)</f>
        <v>1</v>
      </c>
      <c r="S61" s="69">
        <f>физ!V53</f>
        <v>0</v>
      </c>
      <c r="T61" s="69">
        <f>(физ!W53+физ!AA53+физ!AB53+физ!AC53)</f>
        <v>0</v>
      </c>
      <c r="U61" s="87"/>
      <c r="V61" s="77">
        <v>43</v>
      </c>
      <c r="W61" s="78" t="b">
        <f>физ!W53&gt;=(физ!X53+физ!Y53)</f>
        <v>1</v>
      </c>
      <c r="X61" s="69">
        <f>физ!W53</f>
        <v>0</v>
      </c>
      <c r="Y61" s="69">
        <f>(физ!X53+физ!Y53)</f>
        <v>0</v>
      </c>
      <c r="AA61" s="77">
        <v>43</v>
      </c>
      <c r="AB61" s="78" t="b">
        <f>физ!AD53&gt;=(физ!AE53+физ!AF53+физ!AG53+физ!AH53)</f>
        <v>1</v>
      </c>
      <c r="AC61" s="69">
        <f>физ!AD53</f>
        <v>0</v>
      </c>
      <c r="AD61" s="69">
        <f>физ!AE53+физ!AF53+физ!AG53+физ!AH53</f>
        <v>0</v>
      </c>
      <c r="AE61" s="87"/>
      <c r="AF61" s="77">
        <v>43</v>
      </c>
      <c r="AG61" s="78" t="b">
        <f>(физ!AK53+физ!AL53)&lt;=физ!V53</f>
        <v>1</v>
      </c>
      <c r="AH61" s="69">
        <f>(физ!AK53+физ!AL53)</f>
        <v>0</v>
      </c>
      <c r="AI61" s="69">
        <f>физ!V53</f>
        <v>0</v>
      </c>
    </row>
    <row r="62" spans="2:35" ht="18.75" x14ac:dyDescent="0.3">
      <c r="B62" s="74">
        <v>44</v>
      </c>
      <c r="C62" s="68" t="b">
        <f>физ!E54=физ!M54+физ!L54+физ!O54</f>
        <v>1</v>
      </c>
      <c r="D62" s="69">
        <f>физ!E54</f>
        <v>0</v>
      </c>
      <c r="E62" s="70">
        <f>физ!M54+физ!L54+физ!O54</f>
        <v>0</v>
      </c>
      <c r="G62" s="74">
        <v>44</v>
      </c>
      <c r="H62" s="78" t="b">
        <f>(физ!D54+физ!E54)&lt;=(физ!Q54+физ!S54+физ!T54+физ!V54+физ!AI54+физ!AJ54+физ!AM54)</f>
        <v>1</v>
      </c>
      <c r="I62" s="69">
        <f>(физ!D54+физ!E54)</f>
        <v>0</v>
      </c>
      <c r="J62" s="70">
        <f>(физ!Q54+физ!S54+физ!T54+физ!V54+физ!AI54+физ!AJ54+физ!AM54)</f>
        <v>0</v>
      </c>
      <c r="K62" s="87"/>
      <c r="L62" s="74">
        <v>44</v>
      </c>
      <c r="M62" s="78" t="b">
        <f>физ!E54&gt;=(физ!G54+физ!F54+физ!J54+физ!K54)</f>
        <v>1</v>
      </c>
      <c r="N62" s="69">
        <f>физ!E54</f>
        <v>0</v>
      </c>
      <c r="O62" s="70">
        <f>(физ!G54+физ!F54+физ!J54+физ!K54)</f>
        <v>0</v>
      </c>
      <c r="P62" s="87"/>
      <c r="Q62" s="77">
        <v>44</v>
      </c>
      <c r="R62" s="78" t="b">
        <f>физ!V54=(физ!W54+физ!AA54+физ!AB54+физ!AC54)</f>
        <v>1</v>
      </c>
      <c r="S62" s="69">
        <f>физ!V54</f>
        <v>0</v>
      </c>
      <c r="T62" s="69">
        <f>(физ!W54+физ!AA54+физ!AB54+физ!AC54)</f>
        <v>0</v>
      </c>
      <c r="U62" s="87"/>
      <c r="V62" s="77">
        <v>44</v>
      </c>
      <c r="W62" s="78" t="b">
        <f>физ!W54&gt;=(физ!X54+физ!Y54)</f>
        <v>1</v>
      </c>
      <c r="X62" s="69">
        <f>физ!W54</f>
        <v>0</v>
      </c>
      <c r="Y62" s="69">
        <f>(физ!X54+физ!Y54)</f>
        <v>0</v>
      </c>
      <c r="AA62" s="77">
        <v>44</v>
      </c>
      <c r="AB62" s="78" t="b">
        <f>физ!AD54&gt;=(физ!AE54+физ!AF54+физ!AG54+физ!AH54)</f>
        <v>1</v>
      </c>
      <c r="AC62" s="69">
        <f>физ!AD54</f>
        <v>0</v>
      </c>
      <c r="AD62" s="69">
        <f>физ!AE54+физ!AF54+физ!AG54+физ!AH54</f>
        <v>0</v>
      </c>
      <c r="AE62" s="87"/>
      <c r="AF62" s="77">
        <v>44</v>
      </c>
      <c r="AG62" s="78" t="b">
        <f>(физ!AK54+физ!AL54)&lt;=физ!V54</f>
        <v>1</v>
      </c>
      <c r="AH62" s="69">
        <f>(физ!AK54+физ!AL54)</f>
        <v>0</v>
      </c>
      <c r="AI62" s="69">
        <f>физ!V54</f>
        <v>0</v>
      </c>
    </row>
    <row r="63" spans="2:35" ht="18.75" x14ac:dyDescent="0.3">
      <c r="B63" s="74">
        <v>45</v>
      </c>
      <c r="C63" s="68" t="b">
        <f>физ!E55=физ!M55+физ!L55+физ!O55</f>
        <v>1</v>
      </c>
      <c r="D63" s="69">
        <f>физ!E55</f>
        <v>0</v>
      </c>
      <c r="E63" s="70">
        <f>физ!M55+физ!L55+физ!O55</f>
        <v>0</v>
      </c>
      <c r="G63" s="74">
        <v>45</v>
      </c>
      <c r="H63" s="78" t="b">
        <f>(физ!D55+физ!E55)&lt;=(физ!Q55+физ!S55+физ!T55+физ!V55+физ!AI55+физ!AJ55+физ!AM55)</f>
        <v>1</v>
      </c>
      <c r="I63" s="69">
        <f>(физ!D55+физ!E55)</f>
        <v>0</v>
      </c>
      <c r="J63" s="70">
        <f>(физ!Q55+физ!S55+физ!T55+физ!V55+физ!AI55+физ!AJ55+физ!AM55)</f>
        <v>0</v>
      </c>
      <c r="K63" s="87"/>
      <c r="L63" s="74">
        <v>45</v>
      </c>
      <c r="M63" s="78" t="b">
        <f>физ!E55&gt;=(физ!G55+физ!F55+физ!J55+физ!K55)</f>
        <v>1</v>
      </c>
      <c r="N63" s="69">
        <f>физ!E55</f>
        <v>0</v>
      </c>
      <c r="O63" s="70">
        <f>(физ!G55+физ!F55+физ!J55+физ!K55)</f>
        <v>0</v>
      </c>
      <c r="P63" s="87"/>
      <c r="Q63" s="77">
        <v>45</v>
      </c>
      <c r="R63" s="78" t="b">
        <f>физ!V55=(физ!W55+физ!AA55+физ!AB55+физ!AC55)</f>
        <v>1</v>
      </c>
      <c r="S63" s="69">
        <f>физ!V55</f>
        <v>0</v>
      </c>
      <c r="T63" s="69">
        <f>(физ!W55+физ!AA55+физ!AB55+физ!AC55)</f>
        <v>0</v>
      </c>
      <c r="U63" s="87"/>
      <c r="V63" s="77">
        <v>45</v>
      </c>
      <c r="W63" s="78" t="b">
        <f>физ!W55&gt;=(физ!X55+физ!Y55)</f>
        <v>1</v>
      </c>
      <c r="X63" s="69">
        <f>физ!W55</f>
        <v>0</v>
      </c>
      <c r="Y63" s="69">
        <f>(физ!X55+физ!Y55)</f>
        <v>0</v>
      </c>
      <c r="AA63" s="77">
        <v>45</v>
      </c>
      <c r="AB63" s="78" t="b">
        <f>физ!AD55&gt;=(физ!AE55+физ!AF55+физ!AG55+физ!AH55)</f>
        <v>1</v>
      </c>
      <c r="AC63" s="69">
        <f>физ!AD55</f>
        <v>0</v>
      </c>
      <c r="AD63" s="69">
        <f>физ!AE55+физ!AF55+физ!AG55+физ!AH55</f>
        <v>0</v>
      </c>
      <c r="AE63" s="87"/>
      <c r="AF63" s="77">
        <v>45</v>
      </c>
      <c r="AG63" s="78" t="b">
        <f>(физ!AK55+физ!AL55)&lt;=физ!V55</f>
        <v>1</v>
      </c>
      <c r="AH63" s="69">
        <f>(физ!AK55+физ!AL55)</f>
        <v>0</v>
      </c>
      <c r="AI63" s="69">
        <f>физ!V55</f>
        <v>0</v>
      </c>
    </row>
    <row r="64" spans="2:35" ht="18.75" x14ac:dyDescent="0.3">
      <c r="B64" s="74">
        <v>46</v>
      </c>
      <c r="C64" s="68" t="b">
        <f>физ!E56=физ!M56+физ!L56+физ!O56</f>
        <v>1</v>
      </c>
      <c r="D64" s="69">
        <f>физ!E56</f>
        <v>0</v>
      </c>
      <c r="E64" s="70">
        <f>физ!M56+физ!L56+физ!O56</f>
        <v>0</v>
      </c>
      <c r="G64" s="74">
        <v>46</v>
      </c>
      <c r="H64" s="78" t="b">
        <f>(физ!D56+физ!E56)&lt;=(физ!Q56+физ!S56+физ!T56+физ!V56+физ!AI56+физ!AJ56+физ!AM56)</f>
        <v>1</v>
      </c>
      <c r="I64" s="69">
        <f>(физ!D56+физ!E56)</f>
        <v>0</v>
      </c>
      <c r="J64" s="70">
        <f>(физ!Q56+физ!S56+физ!T56+физ!V56+физ!AI56+физ!AJ56+физ!AM56)</f>
        <v>0</v>
      </c>
      <c r="K64" s="87"/>
      <c r="L64" s="74">
        <v>46</v>
      </c>
      <c r="M64" s="78" t="b">
        <f>физ!E56&gt;=(физ!G56+физ!F56+физ!J56+физ!K56)</f>
        <v>1</v>
      </c>
      <c r="N64" s="69">
        <f>физ!E56</f>
        <v>0</v>
      </c>
      <c r="O64" s="70">
        <f>(физ!G56+физ!F56+физ!J56+физ!K56)</f>
        <v>0</v>
      </c>
      <c r="P64" s="87"/>
      <c r="Q64" s="77">
        <v>46</v>
      </c>
      <c r="R64" s="78" t="b">
        <f>физ!V56=(физ!W56+физ!AA56+физ!AB56+физ!AC56)</f>
        <v>1</v>
      </c>
      <c r="S64" s="69">
        <f>физ!V56</f>
        <v>0</v>
      </c>
      <c r="T64" s="69">
        <f>(физ!W56+физ!AA56+физ!AB56+физ!AC56)</f>
        <v>0</v>
      </c>
      <c r="U64" s="87"/>
      <c r="V64" s="77">
        <v>46</v>
      </c>
      <c r="W64" s="78" t="b">
        <f>физ!W56&gt;=(физ!X56+физ!Y56)</f>
        <v>1</v>
      </c>
      <c r="X64" s="69">
        <f>физ!W56</f>
        <v>0</v>
      </c>
      <c r="Y64" s="69">
        <f>(физ!X56+физ!Y56)</f>
        <v>0</v>
      </c>
      <c r="AA64" s="77">
        <v>46</v>
      </c>
      <c r="AB64" s="78" t="b">
        <f>физ!AD56&gt;=(физ!AE56+физ!AF56+физ!AG56+физ!AH56)</f>
        <v>1</v>
      </c>
      <c r="AC64" s="69">
        <f>физ!AD56</f>
        <v>0</v>
      </c>
      <c r="AD64" s="69">
        <f>физ!AE56+физ!AF56+физ!AG56+физ!AH56</f>
        <v>0</v>
      </c>
      <c r="AE64" s="87"/>
      <c r="AF64" s="77">
        <v>46</v>
      </c>
      <c r="AG64" s="78" t="b">
        <f>(физ!AK56+физ!AL56)&lt;=физ!V56</f>
        <v>1</v>
      </c>
      <c r="AH64" s="69">
        <f>(физ!AK56+физ!AL56)</f>
        <v>0</v>
      </c>
      <c r="AI64" s="69">
        <f>физ!V56</f>
        <v>0</v>
      </c>
    </row>
    <row r="65" spans="2:35" ht="18.75" x14ac:dyDescent="0.3">
      <c r="B65" s="74">
        <v>47</v>
      </c>
      <c r="C65" s="68" t="b">
        <f>физ!E57=физ!M57+физ!L57+физ!O57</f>
        <v>1</v>
      </c>
      <c r="D65" s="69">
        <f>физ!E57</f>
        <v>0</v>
      </c>
      <c r="E65" s="70">
        <f>физ!M57+физ!L57+физ!O57</f>
        <v>0</v>
      </c>
      <c r="G65" s="74">
        <v>47</v>
      </c>
      <c r="H65" s="78" t="b">
        <f>(физ!D57+физ!E57)&lt;=(физ!Q57+физ!S57+физ!T57+физ!V57+физ!AI57+физ!AJ57+физ!AM57)</f>
        <v>1</v>
      </c>
      <c r="I65" s="69">
        <f>(физ!D57+физ!E57)</f>
        <v>0</v>
      </c>
      <c r="J65" s="70">
        <f>(физ!Q57+физ!S57+физ!T57+физ!V57+физ!AI57+физ!AJ57+физ!AM57)</f>
        <v>0</v>
      </c>
      <c r="K65" s="87"/>
      <c r="L65" s="74">
        <v>47</v>
      </c>
      <c r="M65" s="78" t="b">
        <f>физ!E57&gt;=(физ!G57+физ!F57+физ!J57+физ!K57)</f>
        <v>1</v>
      </c>
      <c r="N65" s="69">
        <f>физ!E57</f>
        <v>0</v>
      </c>
      <c r="O65" s="70">
        <f>(физ!G57+физ!F57+физ!J57+физ!K57)</f>
        <v>0</v>
      </c>
      <c r="P65" s="87"/>
      <c r="Q65" s="77">
        <v>47</v>
      </c>
      <c r="R65" s="78" t="b">
        <f>физ!V57=(физ!W57+физ!AA57+физ!AB57+физ!AC57)</f>
        <v>1</v>
      </c>
      <c r="S65" s="69">
        <f>физ!V57</f>
        <v>0</v>
      </c>
      <c r="T65" s="69">
        <f>(физ!W57+физ!AA57+физ!AB57+физ!AC57)</f>
        <v>0</v>
      </c>
      <c r="U65" s="87"/>
      <c r="V65" s="77">
        <v>47</v>
      </c>
      <c r="W65" s="78" t="b">
        <f>физ!W57&gt;=(физ!X57+физ!Y57)</f>
        <v>1</v>
      </c>
      <c r="X65" s="69">
        <f>физ!W57</f>
        <v>0</v>
      </c>
      <c r="Y65" s="69">
        <f>(физ!X57+физ!Y57)</f>
        <v>0</v>
      </c>
      <c r="AA65" s="77">
        <v>47</v>
      </c>
      <c r="AB65" s="78" t="b">
        <f>физ!AD57&gt;=(физ!AE57+физ!AF57+физ!AG57+физ!AH57)</f>
        <v>1</v>
      </c>
      <c r="AC65" s="69">
        <f>физ!AD57</f>
        <v>0</v>
      </c>
      <c r="AD65" s="69">
        <f>физ!AE57+физ!AF57+физ!AG57+физ!AH57</f>
        <v>0</v>
      </c>
      <c r="AE65" s="87"/>
      <c r="AF65" s="77">
        <v>47</v>
      </c>
      <c r="AG65" s="78" t="b">
        <f>(физ!AK57+физ!AL57)&lt;=физ!V57</f>
        <v>1</v>
      </c>
      <c r="AH65" s="69">
        <f>(физ!AK57+физ!AL57)</f>
        <v>0</v>
      </c>
      <c r="AI65" s="69">
        <f>физ!V57</f>
        <v>0</v>
      </c>
    </row>
    <row r="66" spans="2:35" ht="18.75" x14ac:dyDescent="0.3">
      <c r="B66" s="74">
        <v>48</v>
      </c>
      <c r="C66" s="68" t="b">
        <f>физ!E58=физ!M58+физ!L58+физ!O58</f>
        <v>1</v>
      </c>
      <c r="D66" s="69">
        <f>физ!E58</f>
        <v>0</v>
      </c>
      <c r="E66" s="70">
        <f>физ!M58+физ!L58+физ!O58</f>
        <v>0</v>
      </c>
      <c r="G66" s="74">
        <v>48</v>
      </c>
      <c r="H66" s="78" t="b">
        <f>(физ!D58+физ!E58)&lt;=(физ!Q58+физ!S58+физ!T58+физ!V58+физ!AI58+физ!AJ58+физ!AM58)</f>
        <v>1</v>
      </c>
      <c r="I66" s="69">
        <f>(физ!D58+физ!E58)</f>
        <v>0</v>
      </c>
      <c r="J66" s="70">
        <f>(физ!Q58+физ!S58+физ!T58+физ!V58+физ!AI58+физ!AJ58+физ!AM58)</f>
        <v>0</v>
      </c>
      <c r="K66" s="87"/>
      <c r="L66" s="74">
        <v>48</v>
      </c>
      <c r="M66" s="78" t="b">
        <f>физ!E58&gt;=(физ!G58+физ!F58+физ!J58+физ!K58)</f>
        <v>1</v>
      </c>
      <c r="N66" s="69">
        <f>физ!E58</f>
        <v>0</v>
      </c>
      <c r="O66" s="70">
        <f>(физ!G58+физ!F58+физ!J58+физ!K58)</f>
        <v>0</v>
      </c>
      <c r="P66" s="87"/>
      <c r="Q66" s="77">
        <v>48</v>
      </c>
      <c r="R66" s="78" t="b">
        <f>физ!V58=(физ!W58+физ!AA58+физ!AB58+физ!AC58)</f>
        <v>1</v>
      </c>
      <c r="S66" s="69">
        <f>физ!V58</f>
        <v>0</v>
      </c>
      <c r="T66" s="69">
        <f>(физ!W58+физ!AA58+физ!AB58+физ!AC58)</f>
        <v>0</v>
      </c>
      <c r="U66" s="87"/>
      <c r="V66" s="77">
        <v>48</v>
      </c>
      <c r="W66" s="78" t="b">
        <f>физ!W58&gt;=(физ!X58+физ!Y58)</f>
        <v>1</v>
      </c>
      <c r="X66" s="69">
        <f>физ!W58</f>
        <v>0</v>
      </c>
      <c r="Y66" s="69">
        <f>(физ!X58+физ!Y58)</f>
        <v>0</v>
      </c>
      <c r="AA66" s="77">
        <v>48</v>
      </c>
      <c r="AB66" s="78" t="b">
        <f>физ!AD58&gt;=(физ!AE58+физ!AF58+физ!AG58+физ!AH58)</f>
        <v>1</v>
      </c>
      <c r="AC66" s="69">
        <f>физ!AD58</f>
        <v>0</v>
      </c>
      <c r="AD66" s="69">
        <f>физ!AE58+физ!AF58+физ!AG58+физ!AH58</f>
        <v>0</v>
      </c>
      <c r="AE66" s="87"/>
      <c r="AF66" s="77">
        <v>48</v>
      </c>
      <c r="AG66" s="78" t="b">
        <f>(физ!AK58+физ!AL58)&lt;=физ!V58</f>
        <v>1</v>
      </c>
      <c r="AH66" s="69">
        <f>(физ!AK58+физ!AL58)</f>
        <v>0</v>
      </c>
      <c r="AI66" s="69">
        <f>физ!V58</f>
        <v>0</v>
      </c>
    </row>
    <row r="67" spans="2:35" ht="18.75" x14ac:dyDescent="0.3">
      <c r="B67" s="74">
        <v>49</v>
      </c>
      <c r="C67" s="68" t="b">
        <f>физ!E59=физ!M59+физ!L59+физ!O59</f>
        <v>1</v>
      </c>
      <c r="D67" s="69">
        <f>физ!E59</f>
        <v>0</v>
      </c>
      <c r="E67" s="70">
        <f>физ!M59+физ!L59+физ!O59</f>
        <v>0</v>
      </c>
      <c r="G67" s="74">
        <v>49</v>
      </c>
      <c r="H67" s="78" t="b">
        <f>(физ!D59+физ!E59)&lt;=(физ!Q59+физ!S59+физ!T59+физ!V59+физ!AI59+физ!AJ59+физ!AM59)</f>
        <v>1</v>
      </c>
      <c r="I67" s="69">
        <f>(физ!D59+физ!E59)</f>
        <v>0</v>
      </c>
      <c r="J67" s="70">
        <f>(физ!Q59+физ!S59+физ!T59+физ!V59+физ!AI59+физ!AJ59+физ!AM59)</f>
        <v>0</v>
      </c>
      <c r="K67" s="87"/>
      <c r="L67" s="74">
        <v>49</v>
      </c>
      <c r="M67" s="78" t="b">
        <f>физ!E59&gt;=(физ!G59+физ!F59+физ!J59+физ!K59)</f>
        <v>1</v>
      </c>
      <c r="N67" s="69">
        <f>физ!E59</f>
        <v>0</v>
      </c>
      <c r="O67" s="70">
        <f>(физ!G59+физ!F59+физ!J59+физ!K59)</f>
        <v>0</v>
      </c>
      <c r="P67" s="87"/>
      <c r="Q67" s="77">
        <v>49</v>
      </c>
      <c r="R67" s="78" t="b">
        <f>физ!V59=(физ!W59+физ!AA59+физ!AB59+физ!AC59)</f>
        <v>1</v>
      </c>
      <c r="S67" s="69">
        <f>физ!V59</f>
        <v>0</v>
      </c>
      <c r="T67" s="69">
        <f>(физ!W59+физ!AA59+физ!AB59+физ!AC59)</f>
        <v>0</v>
      </c>
      <c r="U67" s="87"/>
      <c r="V67" s="77">
        <v>49</v>
      </c>
      <c r="W67" s="78" t="b">
        <f>физ!W59&gt;=(физ!X59+физ!Y59)</f>
        <v>1</v>
      </c>
      <c r="X67" s="69">
        <f>физ!W59</f>
        <v>0</v>
      </c>
      <c r="Y67" s="69">
        <f>(физ!X59+физ!Y59)</f>
        <v>0</v>
      </c>
      <c r="AA67" s="77">
        <v>49</v>
      </c>
      <c r="AB67" s="78" t="b">
        <f>физ!AD59&gt;=(физ!AE59+физ!AF59+физ!AG59+физ!AH59)</f>
        <v>1</v>
      </c>
      <c r="AC67" s="69">
        <f>физ!AD59</f>
        <v>0</v>
      </c>
      <c r="AD67" s="69">
        <f>физ!AE59+физ!AF59+физ!AG59+физ!AH59</f>
        <v>0</v>
      </c>
      <c r="AE67" s="87"/>
      <c r="AF67" s="77">
        <v>49</v>
      </c>
      <c r="AG67" s="78" t="b">
        <f>(физ!AK59+физ!AL59)&lt;=физ!V59</f>
        <v>1</v>
      </c>
      <c r="AH67" s="69">
        <f>(физ!AK59+физ!AL59)</f>
        <v>0</v>
      </c>
      <c r="AI67" s="69">
        <f>физ!V59</f>
        <v>0</v>
      </c>
    </row>
    <row r="68" spans="2:35" ht="18.75" x14ac:dyDescent="0.3">
      <c r="B68" s="74">
        <v>50</v>
      </c>
      <c r="C68" s="68" t="b">
        <f>физ!E60=физ!M60+физ!L60+физ!O60</f>
        <v>1</v>
      </c>
      <c r="D68" s="69">
        <f>физ!E60</f>
        <v>0</v>
      </c>
      <c r="E68" s="70">
        <f>физ!M60+физ!L60+физ!O60</f>
        <v>0</v>
      </c>
      <c r="G68" s="74">
        <v>50</v>
      </c>
      <c r="H68" s="78" t="b">
        <f>(физ!D60+физ!E60)&lt;=(физ!Q60+физ!S60+физ!T60+физ!V60+физ!AI60+физ!AJ60+физ!AM60)</f>
        <v>1</v>
      </c>
      <c r="I68" s="69">
        <f>(физ!D60+физ!E60)</f>
        <v>0</v>
      </c>
      <c r="J68" s="70">
        <f>(физ!Q60+физ!S60+физ!T60+физ!V60+физ!AI60+физ!AJ60+физ!AM60)</f>
        <v>0</v>
      </c>
      <c r="K68" s="87"/>
      <c r="L68" s="74">
        <v>50</v>
      </c>
      <c r="M68" s="78" t="b">
        <f>физ!E60&gt;=(физ!G60+физ!F60+физ!J60+физ!K60)</f>
        <v>1</v>
      </c>
      <c r="N68" s="69">
        <f>физ!E60</f>
        <v>0</v>
      </c>
      <c r="O68" s="70">
        <f>(физ!G60+физ!F60+физ!J60+физ!K60)</f>
        <v>0</v>
      </c>
      <c r="P68" s="87"/>
      <c r="Q68" s="77">
        <v>50</v>
      </c>
      <c r="R68" s="78" t="b">
        <f>физ!V60=(физ!W60+физ!AA60+физ!AB60+физ!AC60)</f>
        <v>1</v>
      </c>
      <c r="S68" s="69">
        <f>физ!V60</f>
        <v>0</v>
      </c>
      <c r="T68" s="69">
        <f>(физ!W60+физ!AA60+физ!AB60+физ!AC60)</f>
        <v>0</v>
      </c>
      <c r="U68" s="87"/>
      <c r="V68" s="77">
        <v>50</v>
      </c>
      <c r="W68" s="78" t="b">
        <f>физ!W60&gt;=(физ!X60+физ!Y60)</f>
        <v>1</v>
      </c>
      <c r="X68" s="69">
        <f>физ!W60</f>
        <v>0</v>
      </c>
      <c r="Y68" s="69">
        <f>(физ!X60+физ!Y60)</f>
        <v>0</v>
      </c>
      <c r="AA68" s="77">
        <v>50</v>
      </c>
      <c r="AB68" s="78" t="b">
        <f>физ!AD60&gt;=(физ!AE60+физ!AF60+физ!AG60+физ!AH60)</f>
        <v>1</v>
      </c>
      <c r="AC68" s="69">
        <f>физ!AD60</f>
        <v>0</v>
      </c>
      <c r="AD68" s="69">
        <f>физ!AE60+физ!AF60+физ!AG60+физ!AH60</f>
        <v>0</v>
      </c>
      <c r="AE68" s="87"/>
      <c r="AF68" s="77">
        <v>50</v>
      </c>
      <c r="AG68" s="78" t="b">
        <f>(физ!AK60+физ!AL60)&lt;=физ!V60</f>
        <v>1</v>
      </c>
      <c r="AH68" s="69">
        <f>(физ!AK60+физ!AL60)</f>
        <v>0</v>
      </c>
      <c r="AI68" s="69">
        <f>физ!V60</f>
        <v>0</v>
      </c>
    </row>
    <row r="69" spans="2:35" ht="18.75" x14ac:dyDescent="0.3">
      <c r="B69" s="74">
        <v>51</v>
      </c>
      <c r="C69" s="68" t="b">
        <f>физ!E61=физ!M61+физ!L61+физ!O61</f>
        <v>1</v>
      </c>
      <c r="D69" s="69">
        <f>физ!E61</f>
        <v>0</v>
      </c>
      <c r="E69" s="70">
        <f>физ!M61+физ!L61+физ!O61</f>
        <v>0</v>
      </c>
      <c r="G69" s="74">
        <v>51</v>
      </c>
      <c r="H69" s="78" t="b">
        <f>(физ!D61+физ!E61)&lt;=(физ!Q61+физ!S61+физ!T61+физ!V61+физ!AI61+физ!AJ61+физ!AM61)</f>
        <v>1</v>
      </c>
      <c r="I69" s="69">
        <f>(физ!D61+физ!E61)</f>
        <v>0</v>
      </c>
      <c r="J69" s="70">
        <f>(физ!Q61+физ!S61+физ!T61+физ!V61+физ!AI61+физ!AJ61+физ!AM61)</f>
        <v>0</v>
      </c>
      <c r="K69" s="87"/>
      <c r="L69" s="74">
        <v>51</v>
      </c>
      <c r="M69" s="78" t="b">
        <f>физ!E61&gt;=(физ!G61+физ!F61+физ!J61+физ!K61)</f>
        <v>1</v>
      </c>
      <c r="N69" s="69">
        <f>физ!E61</f>
        <v>0</v>
      </c>
      <c r="O69" s="70">
        <f>(физ!G61+физ!F61+физ!J61+физ!K61)</f>
        <v>0</v>
      </c>
      <c r="P69" s="87"/>
      <c r="Q69" s="77">
        <v>51</v>
      </c>
      <c r="R69" s="78" t="b">
        <f>физ!V61=(физ!W61+физ!AA61+физ!AB61+физ!AC61)</f>
        <v>1</v>
      </c>
      <c r="S69" s="69">
        <f>физ!V61</f>
        <v>0</v>
      </c>
      <c r="T69" s="69">
        <f>(физ!W61+физ!AA61+физ!AB61+физ!AC61)</f>
        <v>0</v>
      </c>
      <c r="U69" s="87"/>
      <c r="V69" s="77">
        <v>51</v>
      </c>
      <c r="W69" s="78" t="b">
        <f>физ!W61&gt;=(физ!X61+физ!Y61)</f>
        <v>1</v>
      </c>
      <c r="X69" s="69">
        <f>физ!W61</f>
        <v>0</v>
      </c>
      <c r="Y69" s="69">
        <f>(физ!X61+физ!Y61)</f>
        <v>0</v>
      </c>
      <c r="AA69" s="77">
        <v>51</v>
      </c>
      <c r="AB69" s="78" t="b">
        <f>физ!AD61&gt;=(физ!AE61+физ!AF61+физ!AG61+физ!AH61)</f>
        <v>1</v>
      </c>
      <c r="AC69" s="69">
        <f>физ!AD61</f>
        <v>0</v>
      </c>
      <c r="AD69" s="69">
        <f>физ!AE61+физ!AF61+физ!AG61+физ!AH61</f>
        <v>0</v>
      </c>
      <c r="AE69" s="87"/>
      <c r="AF69" s="77">
        <v>51</v>
      </c>
      <c r="AG69" s="78" t="b">
        <f>(физ!AK61+физ!AL61)&lt;=физ!V61</f>
        <v>1</v>
      </c>
      <c r="AH69" s="69">
        <f>(физ!AK61+физ!AL61)</f>
        <v>0</v>
      </c>
      <c r="AI69" s="69">
        <f>физ!V61</f>
        <v>0</v>
      </c>
    </row>
    <row r="70" spans="2:35" ht="18.75" x14ac:dyDescent="0.3">
      <c r="B70" s="74">
        <v>52</v>
      </c>
      <c r="C70" s="68" t="b">
        <f>физ!E62=физ!M62+физ!L62+физ!O62</f>
        <v>1</v>
      </c>
      <c r="D70" s="69">
        <f>физ!E62</f>
        <v>0</v>
      </c>
      <c r="E70" s="70">
        <f>физ!M62+физ!L62+физ!O62</f>
        <v>0</v>
      </c>
      <c r="G70" s="74">
        <v>52</v>
      </c>
      <c r="H70" s="78" t="b">
        <f>(физ!D62+физ!E62)&lt;=(физ!Q62+физ!S62+физ!T62+физ!V62+физ!AI62+физ!AJ62+физ!AM62)</f>
        <v>1</v>
      </c>
      <c r="I70" s="69">
        <f>(физ!D62+физ!E62)</f>
        <v>0</v>
      </c>
      <c r="J70" s="70">
        <f>(физ!Q62+физ!S62+физ!T62+физ!V62+физ!AI62+физ!AJ62+физ!AM62)</f>
        <v>0</v>
      </c>
      <c r="K70" s="87"/>
      <c r="L70" s="74">
        <v>52</v>
      </c>
      <c r="M70" s="78" t="b">
        <f>физ!E62&gt;=(физ!G62+физ!F62+физ!J62+физ!K62)</f>
        <v>1</v>
      </c>
      <c r="N70" s="69">
        <f>физ!E62</f>
        <v>0</v>
      </c>
      <c r="O70" s="70">
        <f>(физ!G62+физ!F62+физ!J62+физ!K62)</f>
        <v>0</v>
      </c>
      <c r="P70" s="87"/>
      <c r="Q70" s="77">
        <v>52</v>
      </c>
      <c r="R70" s="78" t="b">
        <f>физ!V62=(физ!W62+физ!AA62+физ!AB62+физ!AC62)</f>
        <v>1</v>
      </c>
      <c r="S70" s="69">
        <f>физ!V62</f>
        <v>0</v>
      </c>
      <c r="T70" s="69">
        <f>(физ!W62+физ!AA62+физ!AB62+физ!AC62)</f>
        <v>0</v>
      </c>
      <c r="U70" s="87"/>
      <c r="V70" s="77">
        <v>52</v>
      </c>
      <c r="W70" s="78" t="b">
        <f>физ!W62&gt;=(физ!X62+физ!Y62)</f>
        <v>1</v>
      </c>
      <c r="X70" s="69">
        <f>физ!W62</f>
        <v>0</v>
      </c>
      <c r="Y70" s="69">
        <f>(физ!X62+физ!Y62)</f>
        <v>0</v>
      </c>
      <c r="AA70" s="77">
        <v>52</v>
      </c>
      <c r="AB70" s="78" t="b">
        <f>физ!AD62&gt;=(физ!AE62+физ!AF62+физ!AG62+физ!AH62)</f>
        <v>1</v>
      </c>
      <c r="AC70" s="69">
        <f>физ!AD62</f>
        <v>0</v>
      </c>
      <c r="AD70" s="69">
        <f>физ!AE62+физ!AF62+физ!AG62+физ!AH62</f>
        <v>0</v>
      </c>
      <c r="AE70" s="87"/>
      <c r="AF70" s="77">
        <v>52</v>
      </c>
      <c r="AG70" s="78" t="b">
        <f>(физ!AK62+физ!AL62)&lt;=физ!V62</f>
        <v>1</v>
      </c>
      <c r="AH70" s="69">
        <f>(физ!AK62+физ!AL62)</f>
        <v>0</v>
      </c>
      <c r="AI70" s="69">
        <f>физ!V62</f>
        <v>0</v>
      </c>
    </row>
    <row r="71" spans="2:35" ht="18.75" x14ac:dyDescent="0.3">
      <c r="B71" s="74">
        <v>53</v>
      </c>
      <c r="C71" s="68" t="b">
        <f>физ!E63=физ!M63+физ!L63+физ!O63</f>
        <v>1</v>
      </c>
      <c r="D71" s="69">
        <f>физ!E63</f>
        <v>0</v>
      </c>
      <c r="E71" s="70">
        <f>физ!M63+физ!L63+физ!O63</f>
        <v>0</v>
      </c>
      <c r="G71" s="74">
        <v>53</v>
      </c>
      <c r="H71" s="78" t="b">
        <f>(физ!D63+физ!E63)&lt;=(физ!Q63+физ!S63+физ!T63+физ!V63+физ!AI63+физ!AJ63+физ!AM63)</f>
        <v>1</v>
      </c>
      <c r="I71" s="69">
        <f>(физ!D63+физ!E63)</f>
        <v>0</v>
      </c>
      <c r="J71" s="70">
        <f>(физ!Q63+физ!S63+физ!T63+физ!V63+физ!AI63+физ!AJ63+физ!AM63)</f>
        <v>0</v>
      </c>
      <c r="K71" s="87"/>
      <c r="L71" s="74">
        <v>53</v>
      </c>
      <c r="M71" s="78" t="b">
        <f>физ!E63&gt;=(физ!G63+физ!F63+физ!J63+физ!K63)</f>
        <v>1</v>
      </c>
      <c r="N71" s="69">
        <f>физ!E63</f>
        <v>0</v>
      </c>
      <c r="O71" s="70">
        <f>(физ!G63+физ!F63+физ!J63+физ!K63)</f>
        <v>0</v>
      </c>
      <c r="P71" s="87"/>
      <c r="Q71" s="77">
        <v>53</v>
      </c>
      <c r="R71" s="78" t="b">
        <f>физ!V63=(физ!W63+физ!AA63+физ!AB63+физ!AC63)</f>
        <v>1</v>
      </c>
      <c r="S71" s="69">
        <f>физ!V63</f>
        <v>0</v>
      </c>
      <c r="T71" s="69">
        <f>(физ!W63+физ!AA63+физ!AB63+физ!AC63)</f>
        <v>0</v>
      </c>
      <c r="U71" s="87"/>
      <c r="V71" s="77">
        <v>53</v>
      </c>
      <c r="W71" s="78" t="b">
        <f>физ!W63&gt;=(физ!X63+физ!Y63)</f>
        <v>1</v>
      </c>
      <c r="X71" s="69">
        <f>физ!W63</f>
        <v>0</v>
      </c>
      <c r="Y71" s="69">
        <f>(физ!X63+физ!Y63)</f>
        <v>0</v>
      </c>
      <c r="AA71" s="77">
        <v>53</v>
      </c>
      <c r="AB71" s="78" t="b">
        <f>физ!AD63&gt;=(физ!AE63+физ!AF63+физ!AG63+физ!AH63)</f>
        <v>1</v>
      </c>
      <c r="AC71" s="69">
        <f>физ!AD63</f>
        <v>0</v>
      </c>
      <c r="AD71" s="69">
        <f>физ!AE63+физ!AF63+физ!AG63+физ!AH63</f>
        <v>0</v>
      </c>
      <c r="AE71" s="87"/>
      <c r="AF71" s="77">
        <v>53</v>
      </c>
      <c r="AG71" s="78" t="b">
        <f>(физ!AK63+физ!AL63)&lt;=физ!V63</f>
        <v>1</v>
      </c>
      <c r="AH71" s="69">
        <f>(физ!AK63+физ!AL63)</f>
        <v>0</v>
      </c>
      <c r="AI71" s="69">
        <f>физ!V63</f>
        <v>0</v>
      </c>
    </row>
    <row r="72" spans="2:35" ht="18.75" x14ac:dyDescent="0.3">
      <c r="B72" s="74">
        <v>54</v>
      </c>
      <c r="C72" s="68" t="b">
        <f>физ!E64=физ!M64+физ!L64+физ!O64</f>
        <v>1</v>
      </c>
      <c r="D72" s="69">
        <f>физ!E64</f>
        <v>0</v>
      </c>
      <c r="E72" s="70">
        <f>физ!M64+физ!L64+физ!O64</f>
        <v>0</v>
      </c>
      <c r="G72" s="74">
        <v>54</v>
      </c>
      <c r="H72" s="78" t="b">
        <f>(физ!D64+физ!E64)&lt;=(физ!Q64+физ!S64+физ!T64+физ!V64+физ!AI64+физ!AJ64+физ!AM64)</f>
        <v>1</v>
      </c>
      <c r="I72" s="69">
        <f>(физ!D64+физ!E64)</f>
        <v>0</v>
      </c>
      <c r="J72" s="70">
        <f>(физ!Q64+физ!S64+физ!T64+физ!V64+физ!AI64+физ!AJ64+физ!AM64)</f>
        <v>0</v>
      </c>
      <c r="K72" s="87"/>
      <c r="L72" s="74">
        <v>54</v>
      </c>
      <c r="M72" s="78" t="b">
        <f>физ!E64&gt;=(физ!G64+физ!F64+физ!J64+физ!K64)</f>
        <v>1</v>
      </c>
      <c r="N72" s="69">
        <f>физ!E64</f>
        <v>0</v>
      </c>
      <c r="O72" s="70">
        <f>(физ!G64+физ!F64+физ!J64+физ!K64)</f>
        <v>0</v>
      </c>
      <c r="P72" s="87"/>
      <c r="Q72" s="77">
        <v>54</v>
      </c>
      <c r="R72" s="78" t="b">
        <f>физ!V64=(физ!W64+физ!AA64+физ!AB64+физ!AC64)</f>
        <v>1</v>
      </c>
      <c r="S72" s="69">
        <f>физ!V64</f>
        <v>0</v>
      </c>
      <c r="T72" s="69">
        <f>(физ!W64+физ!AA64+физ!AB64+физ!AC64)</f>
        <v>0</v>
      </c>
      <c r="U72" s="87"/>
      <c r="V72" s="77">
        <v>54</v>
      </c>
      <c r="W72" s="78" t="b">
        <f>физ!W64&gt;=(физ!X64+физ!Y64)</f>
        <v>1</v>
      </c>
      <c r="X72" s="69">
        <f>физ!W64</f>
        <v>0</v>
      </c>
      <c r="Y72" s="69">
        <f>(физ!X64+физ!Y64)</f>
        <v>0</v>
      </c>
      <c r="AA72" s="77">
        <v>54</v>
      </c>
      <c r="AB72" s="78" t="b">
        <f>физ!AD64&gt;=(физ!AE64+физ!AF64+физ!AG64+физ!AH64)</f>
        <v>1</v>
      </c>
      <c r="AC72" s="69">
        <f>физ!AD64</f>
        <v>0</v>
      </c>
      <c r="AD72" s="69">
        <f>физ!AE64+физ!AF64+физ!AG64+физ!AH64</f>
        <v>0</v>
      </c>
      <c r="AE72" s="87"/>
      <c r="AF72" s="77">
        <v>54</v>
      </c>
      <c r="AG72" s="78" t="b">
        <f>(физ!AK64+физ!AL64)&lt;=физ!V64</f>
        <v>1</v>
      </c>
      <c r="AH72" s="69">
        <f>(физ!AK64+физ!AL64)</f>
        <v>0</v>
      </c>
      <c r="AI72" s="69">
        <f>физ!V64</f>
        <v>0</v>
      </c>
    </row>
    <row r="73" spans="2:35" ht="18.75" x14ac:dyDescent="0.3">
      <c r="B73" s="74">
        <v>55</v>
      </c>
      <c r="C73" s="68" t="b">
        <f>физ!E65=физ!M65+физ!L65+физ!O65</f>
        <v>1</v>
      </c>
      <c r="D73" s="69">
        <f>физ!E65</f>
        <v>0</v>
      </c>
      <c r="E73" s="70">
        <f>физ!M65+физ!L65+физ!O65</f>
        <v>0</v>
      </c>
      <c r="G73" s="74">
        <v>55</v>
      </c>
      <c r="H73" s="78" t="b">
        <f>(физ!D65+физ!E65)&lt;=(физ!Q65+физ!S65+физ!T65+физ!V65+физ!AI65+физ!AJ65+физ!AM65)</f>
        <v>1</v>
      </c>
      <c r="I73" s="69">
        <f>(физ!D65+физ!E65)</f>
        <v>0</v>
      </c>
      <c r="J73" s="70">
        <f>(физ!Q65+физ!S65+физ!T65+физ!V65+физ!AI65+физ!AJ65+физ!AM65)</f>
        <v>0</v>
      </c>
      <c r="K73" s="87"/>
      <c r="L73" s="74">
        <v>55</v>
      </c>
      <c r="M73" s="78" t="b">
        <f>физ!E65&gt;=(физ!G65+физ!F65+физ!J65+физ!K65)</f>
        <v>1</v>
      </c>
      <c r="N73" s="69">
        <f>физ!E65</f>
        <v>0</v>
      </c>
      <c r="O73" s="70">
        <f>(физ!G65+физ!F65+физ!J65+физ!K65)</f>
        <v>0</v>
      </c>
      <c r="P73" s="87"/>
      <c r="Q73" s="77">
        <v>55</v>
      </c>
      <c r="R73" s="78" t="b">
        <f>физ!V65=(физ!W65+физ!AA65+физ!AB65+физ!AC65)</f>
        <v>1</v>
      </c>
      <c r="S73" s="69">
        <f>физ!V65</f>
        <v>0</v>
      </c>
      <c r="T73" s="69">
        <f>(физ!W65+физ!AA65+физ!AB65+физ!AC65)</f>
        <v>0</v>
      </c>
      <c r="U73" s="87"/>
      <c r="V73" s="77">
        <v>55</v>
      </c>
      <c r="W73" s="78" t="b">
        <f>физ!W65&gt;=(физ!X65+физ!Y65)</f>
        <v>1</v>
      </c>
      <c r="X73" s="69">
        <f>физ!W65</f>
        <v>0</v>
      </c>
      <c r="Y73" s="69">
        <f>(физ!X65+физ!Y65)</f>
        <v>0</v>
      </c>
      <c r="AA73" s="77">
        <v>55</v>
      </c>
      <c r="AB73" s="78" t="b">
        <f>физ!AD65&gt;=(физ!AE65+физ!AF65+физ!AG65+физ!AH65)</f>
        <v>1</v>
      </c>
      <c r="AC73" s="69">
        <f>физ!AD65</f>
        <v>0</v>
      </c>
      <c r="AD73" s="69">
        <f>физ!AE65+физ!AF65+физ!AG65+физ!AH65</f>
        <v>0</v>
      </c>
      <c r="AE73" s="87"/>
      <c r="AF73" s="77">
        <v>55</v>
      </c>
      <c r="AG73" s="78" t="b">
        <f>(физ!AK65+физ!AL65)&lt;=физ!V65</f>
        <v>1</v>
      </c>
      <c r="AH73" s="69">
        <f>(физ!AK65+физ!AL65)</f>
        <v>0</v>
      </c>
      <c r="AI73" s="69">
        <f>физ!V65</f>
        <v>0</v>
      </c>
    </row>
    <row r="74" spans="2:35" ht="18.75" x14ac:dyDescent="0.3">
      <c r="B74" s="74">
        <v>56</v>
      </c>
      <c r="C74" s="68" t="b">
        <f>физ!E66=физ!M66+физ!L66+физ!O66</f>
        <v>1</v>
      </c>
      <c r="D74" s="69">
        <f>физ!E66</f>
        <v>0</v>
      </c>
      <c r="E74" s="70">
        <f>физ!M66+физ!L66+физ!O66</f>
        <v>0</v>
      </c>
      <c r="G74" s="74">
        <v>56</v>
      </c>
      <c r="H74" s="78" t="b">
        <f>(физ!D66+физ!E66)&lt;=(физ!Q66+физ!S66+физ!T66+физ!V66+физ!AI66+физ!AJ66+физ!AM66)</f>
        <v>1</v>
      </c>
      <c r="I74" s="69">
        <f>(физ!D66+физ!E66)</f>
        <v>0</v>
      </c>
      <c r="J74" s="70">
        <f>(физ!Q66+физ!S66+физ!T66+физ!V66+физ!AI66+физ!AJ66+физ!AM66)</f>
        <v>0</v>
      </c>
      <c r="K74" s="87"/>
      <c r="L74" s="74">
        <v>56</v>
      </c>
      <c r="M74" s="78" t="b">
        <f>физ!E66&gt;=(физ!G66+физ!F66+физ!J66+физ!K66)</f>
        <v>1</v>
      </c>
      <c r="N74" s="69">
        <f>физ!E66</f>
        <v>0</v>
      </c>
      <c r="O74" s="70">
        <f>(физ!G66+физ!F66+физ!J66+физ!K66)</f>
        <v>0</v>
      </c>
      <c r="P74" s="87"/>
      <c r="Q74" s="77">
        <v>56</v>
      </c>
      <c r="R74" s="78" t="b">
        <f>физ!V66=(физ!W66+физ!AA66+физ!AB66+физ!AC66)</f>
        <v>1</v>
      </c>
      <c r="S74" s="69">
        <f>физ!V66</f>
        <v>0</v>
      </c>
      <c r="T74" s="69">
        <f>(физ!W66+физ!AA66+физ!AB66+физ!AC66)</f>
        <v>0</v>
      </c>
      <c r="U74" s="87"/>
      <c r="V74" s="77">
        <v>56</v>
      </c>
      <c r="W74" s="78" t="b">
        <f>физ!W66&gt;=(физ!X66+физ!Y66)</f>
        <v>1</v>
      </c>
      <c r="X74" s="69">
        <f>физ!W66</f>
        <v>0</v>
      </c>
      <c r="Y74" s="69">
        <f>(физ!X66+физ!Y66)</f>
        <v>0</v>
      </c>
      <c r="AA74" s="77">
        <v>56</v>
      </c>
      <c r="AB74" s="78" t="b">
        <f>физ!AD66&gt;=(физ!AE66+физ!AF66+физ!AG66+физ!AH66)</f>
        <v>1</v>
      </c>
      <c r="AC74" s="69">
        <f>физ!AD66</f>
        <v>0</v>
      </c>
      <c r="AD74" s="69">
        <f>физ!AE66+физ!AF66+физ!AG66+физ!AH66</f>
        <v>0</v>
      </c>
      <c r="AE74" s="87"/>
      <c r="AF74" s="77">
        <v>56</v>
      </c>
      <c r="AG74" s="78" t="b">
        <f>(физ!AK66+физ!AL66)&lt;=физ!V66</f>
        <v>1</v>
      </c>
      <c r="AH74" s="69">
        <f>(физ!AK66+физ!AL66)</f>
        <v>0</v>
      </c>
      <c r="AI74" s="69">
        <f>физ!V66</f>
        <v>0</v>
      </c>
    </row>
    <row r="75" spans="2:35" ht="18.75" x14ac:dyDescent="0.3">
      <c r="B75" s="74">
        <v>57</v>
      </c>
      <c r="C75" s="68" t="b">
        <f>физ!E67=физ!M67+физ!L67+физ!O67</f>
        <v>1</v>
      </c>
      <c r="D75" s="69">
        <f>физ!E67</f>
        <v>0</v>
      </c>
      <c r="E75" s="70">
        <f>физ!M67+физ!L67+физ!O67</f>
        <v>0</v>
      </c>
      <c r="G75" s="74">
        <v>57</v>
      </c>
      <c r="H75" s="78" t="b">
        <f>(физ!D67+физ!E67)&lt;=(физ!Q67+физ!S67+физ!T67+физ!V67+физ!AI67+физ!AJ67+физ!AM67)</f>
        <v>1</v>
      </c>
      <c r="I75" s="69">
        <f>(физ!D67+физ!E67)</f>
        <v>0</v>
      </c>
      <c r="J75" s="70">
        <f>(физ!Q67+физ!S67+физ!T67+физ!V67+физ!AI67+физ!AJ67+физ!AM67)</f>
        <v>0</v>
      </c>
      <c r="K75" s="87"/>
      <c r="L75" s="74">
        <v>57</v>
      </c>
      <c r="M75" s="78" t="b">
        <f>физ!E67&gt;=(физ!G67+физ!F67+физ!J67+физ!K67)</f>
        <v>1</v>
      </c>
      <c r="N75" s="69">
        <f>физ!E67</f>
        <v>0</v>
      </c>
      <c r="O75" s="70">
        <f>(физ!G67+физ!F67+физ!J67+физ!K67)</f>
        <v>0</v>
      </c>
      <c r="P75" s="87"/>
      <c r="Q75" s="77">
        <v>57</v>
      </c>
      <c r="R75" s="78" t="b">
        <f>физ!V67=(физ!W67+физ!AA67+физ!AB67+физ!AC67)</f>
        <v>1</v>
      </c>
      <c r="S75" s="69">
        <f>физ!V67</f>
        <v>0</v>
      </c>
      <c r="T75" s="69">
        <f>(физ!W67+физ!AA67+физ!AB67+физ!AC67)</f>
        <v>0</v>
      </c>
      <c r="U75" s="87"/>
      <c r="V75" s="77">
        <v>57</v>
      </c>
      <c r="W75" s="78" t="b">
        <f>физ!W67&gt;=(физ!X67+физ!Y67)</f>
        <v>1</v>
      </c>
      <c r="X75" s="69">
        <f>физ!W67</f>
        <v>0</v>
      </c>
      <c r="Y75" s="69">
        <f>(физ!X67+физ!Y67)</f>
        <v>0</v>
      </c>
      <c r="AA75" s="77">
        <v>57</v>
      </c>
      <c r="AB75" s="78" t="b">
        <f>физ!AD67&gt;=(физ!AE67+физ!AF67+физ!AG67+физ!AH67)</f>
        <v>1</v>
      </c>
      <c r="AC75" s="69">
        <f>физ!AD67</f>
        <v>0</v>
      </c>
      <c r="AD75" s="69">
        <f>физ!AE67+физ!AF67+физ!AG67+физ!AH67</f>
        <v>0</v>
      </c>
      <c r="AE75" s="87"/>
      <c r="AF75" s="77">
        <v>57</v>
      </c>
      <c r="AG75" s="78" t="b">
        <f>(физ!AK67+физ!AL67)&lt;=физ!V67</f>
        <v>1</v>
      </c>
      <c r="AH75" s="69">
        <f>(физ!AK67+физ!AL67)</f>
        <v>0</v>
      </c>
      <c r="AI75" s="69">
        <f>физ!V67</f>
        <v>0</v>
      </c>
    </row>
    <row r="76" spans="2:35" ht="18.75" x14ac:dyDescent="0.3">
      <c r="B76" s="74">
        <v>58</v>
      </c>
      <c r="C76" s="68" t="b">
        <f>физ!E68=физ!M68+физ!L68+физ!O68</f>
        <v>1</v>
      </c>
      <c r="D76" s="69">
        <f>физ!E68</f>
        <v>0</v>
      </c>
      <c r="E76" s="70">
        <f>физ!M68+физ!L68+физ!O68</f>
        <v>0</v>
      </c>
      <c r="G76" s="74">
        <v>58</v>
      </c>
      <c r="H76" s="78" t="b">
        <f>(физ!D68+физ!E68)&lt;=(физ!Q68+физ!S68+физ!T68+физ!V68+физ!AI68+физ!AJ68+физ!AM68)</f>
        <v>1</v>
      </c>
      <c r="I76" s="69">
        <f>(физ!D68+физ!E68)</f>
        <v>0</v>
      </c>
      <c r="J76" s="70">
        <f>(физ!Q68+физ!S68+физ!T68+физ!V68+физ!AI68+физ!AJ68+физ!AM68)</f>
        <v>0</v>
      </c>
      <c r="K76" s="87"/>
      <c r="L76" s="74">
        <v>58</v>
      </c>
      <c r="M76" s="78" t="b">
        <f>физ!E68&gt;=(физ!G68+физ!F68+физ!J68+физ!K68)</f>
        <v>1</v>
      </c>
      <c r="N76" s="69">
        <f>физ!E68</f>
        <v>0</v>
      </c>
      <c r="O76" s="70">
        <f>(физ!G68+физ!F68+физ!J68+физ!K68)</f>
        <v>0</v>
      </c>
      <c r="P76" s="87"/>
      <c r="Q76" s="77">
        <v>58</v>
      </c>
      <c r="R76" s="78" t="b">
        <f>физ!V68=(физ!W68+физ!AA68+физ!AB68+физ!AC68)</f>
        <v>1</v>
      </c>
      <c r="S76" s="69">
        <f>физ!V68</f>
        <v>0</v>
      </c>
      <c r="T76" s="69">
        <f>(физ!W68+физ!AA68+физ!AB68+физ!AC68)</f>
        <v>0</v>
      </c>
      <c r="U76" s="87"/>
      <c r="V76" s="77">
        <v>58</v>
      </c>
      <c r="W76" s="78" t="b">
        <f>физ!W68&gt;=(физ!X68+физ!Y68)</f>
        <v>1</v>
      </c>
      <c r="X76" s="69">
        <f>физ!W68</f>
        <v>0</v>
      </c>
      <c r="Y76" s="69">
        <f>(физ!X68+физ!Y68)</f>
        <v>0</v>
      </c>
      <c r="AA76" s="77">
        <v>58</v>
      </c>
      <c r="AB76" s="78" t="b">
        <f>физ!AD68&gt;=(физ!AE68+физ!AF68+физ!AG68+физ!AH68)</f>
        <v>1</v>
      </c>
      <c r="AC76" s="69">
        <f>физ!AD68</f>
        <v>0</v>
      </c>
      <c r="AD76" s="69">
        <f>физ!AE68+физ!AF68+физ!AG68+физ!AH68</f>
        <v>0</v>
      </c>
      <c r="AE76" s="87"/>
      <c r="AF76" s="77">
        <v>58</v>
      </c>
      <c r="AG76" s="78" t="b">
        <f>(физ!AK68+физ!AL68)&lt;=физ!V68</f>
        <v>1</v>
      </c>
      <c r="AH76" s="69">
        <f>(физ!AK68+физ!AL68)</f>
        <v>0</v>
      </c>
      <c r="AI76" s="69">
        <f>физ!V68</f>
        <v>0</v>
      </c>
    </row>
    <row r="77" spans="2:35" ht="18.75" x14ac:dyDescent="0.3">
      <c r="B77" s="74">
        <v>59</v>
      </c>
      <c r="C77" s="68" t="b">
        <f>физ!E69=физ!M69+физ!L69+физ!O69</f>
        <v>1</v>
      </c>
      <c r="D77" s="69">
        <f>физ!E69</f>
        <v>0</v>
      </c>
      <c r="E77" s="70">
        <f>физ!M69+физ!L69+физ!O69</f>
        <v>0</v>
      </c>
      <c r="G77" s="74">
        <v>59</v>
      </c>
      <c r="H77" s="78" t="b">
        <f>(физ!D69+физ!E69)&lt;=(физ!Q69+физ!S69+физ!T69+физ!V69+физ!AI69+физ!AJ69+физ!AM69)</f>
        <v>1</v>
      </c>
      <c r="I77" s="69">
        <f>(физ!D69+физ!E69)</f>
        <v>0</v>
      </c>
      <c r="J77" s="70">
        <f>(физ!Q69+физ!S69+физ!T69+физ!V69+физ!AI69+физ!AJ69+физ!AM69)</f>
        <v>0</v>
      </c>
      <c r="K77" s="87"/>
      <c r="L77" s="74">
        <v>59</v>
      </c>
      <c r="M77" s="78" t="b">
        <f>физ!E69&gt;=(физ!G69+физ!F69+физ!J69+физ!K69)</f>
        <v>1</v>
      </c>
      <c r="N77" s="69">
        <f>физ!E69</f>
        <v>0</v>
      </c>
      <c r="O77" s="70">
        <f>(физ!G69+физ!F69+физ!J69+физ!K69)</f>
        <v>0</v>
      </c>
      <c r="P77" s="87"/>
      <c r="Q77" s="77">
        <v>59</v>
      </c>
      <c r="R77" s="78" t="b">
        <f>физ!V69=(физ!W69+физ!AA69+физ!AB69+физ!AC69)</f>
        <v>1</v>
      </c>
      <c r="S77" s="69">
        <f>физ!V69</f>
        <v>0</v>
      </c>
      <c r="T77" s="69">
        <f>(физ!W69+физ!AA69+физ!AB69+физ!AC69)</f>
        <v>0</v>
      </c>
      <c r="U77" s="87"/>
      <c r="V77" s="77">
        <v>59</v>
      </c>
      <c r="W77" s="78" t="b">
        <f>физ!W69&gt;=(физ!X69+физ!Y69)</f>
        <v>1</v>
      </c>
      <c r="X77" s="69">
        <f>физ!W69</f>
        <v>0</v>
      </c>
      <c r="Y77" s="69">
        <f>(физ!X69+физ!Y69)</f>
        <v>0</v>
      </c>
      <c r="AA77" s="77">
        <v>59</v>
      </c>
      <c r="AB77" s="78" t="b">
        <f>физ!AD69&gt;=(физ!AE69+физ!AF69+физ!AG69+физ!AH69)</f>
        <v>1</v>
      </c>
      <c r="AC77" s="69">
        <f>физ!AD69</f>
        <v>0</v>
      </c>
      <c r="AD77" s="69">
        <f>физ!AE69+физ!AF69+физ!AG69+физ!AH69</f>
        <v>0</v>
      </c>
      <c r="AE77" s="87"/>
      <c r="AF77" s="77">
        <v>59</v>
      </c>
      <c r="AG77" s="78" t="b">
        <f>(физ!AK69+физ!AL69)&lt;=физ!V69</f>
        <v>1</v>
      </c>
      <c r="AH77" s="69">
        <f>(физ!AK69+физ!AL69)</f>
        <v>0</v>
      </c>
      <c r="AI77" s="69">
        <f>физ!V69</f>
        <v>0</v>
      </c>
    </row>
    <row r="78" spans="2:35" ht="18.75" x14ac:dyDescent="0.3">
      <c r="B78" s="74">
        <v>60</v>
      </c>
      <c r="C78" s="68" t="b">
        <f>физ!E70=физ!M70+физ!L70+физ!O70</f>
        <v>1</v>
      </c>
      <c r="D78" s="69">
        <f>физ!E70</f>
        <v>0</v>
      </c>
      <c r="E78" s="70">
        <f>физ!M70+физ!L70+физ!O70</f>
        <v>0</v>
      </c>
      <c r="G78" s="74">
        <v>60</v>
      </c>
      <c r="H78" s="78" t="b">
        <f>(физ!D70+физ!E70)&lt;=(физ!Q70+физ!S70+физ!T70+физ!V70+физ!AI70+физ!AJ70+физ!AM70)</f>
        <v>1</v>
      </c>
      <c r="I78" s="69">
        <f>(физ!D70+физ!E70)</f>
        <v>0</v>
      </c>
      <c r="J78" s="70">
        <f>(физ!Q70+физ!S70+физ!T70+физ!V70+физ!AI70+физ!AJ70+физ!AM70)</f>
        <v>0</v>
      </c>
      <c r="K78" s="87"/>
      <c r="L78" s="74">
        <v>60</v>
      </c>
      <c r="M78" s="78" t="b">
        <f>физ!E70&gt;=(физ!G70+физ!F70+физ!J70+физ!K70)</f>
        <v>1</v>
      </c>
      <c r="N78" s="69">
        <f>физ!E70</f>
        <v>0</v>
      </c>
      <c r="O78" s="70">
        <f>(физ!G70+физ!F70+физ!J70+физ!K70)</f>
        <v>0</v>
      </c>
      <c r="P78" s="87"/>
      <c r="Q78" s="77">
        <v>60</v>
      </c>
      <c r="R78" s="78" t="b">
        <f>физ!V70=(физ!W70+физ!AA70+физ!AB70+физ!AC70)</f>
        <v>1</v>
      </c>
      <c r="S78" s="69">
        <f>физ!V70</f>
        <v>0</v>
      </c>
      <c r="T78" s="69">
        <f>(физ!W70+физ!AA70+физ!AB70+физ!AC70)</f>
        <v>0</v>
      </c>
      <c r="U78" s="87"/>
      <c r="V78" s="77">
        <v>60</v>
      </c>
      <c r="W78" s="78" t="b">
        <f>физ!W70&gt;=(физ!X70+физ!Y70)</f>
        <v>1</v>
      </c>
      <c r="X78" s="69">
        <f>физ!W70</f>
        <v>0</v>
      </c>
      <c r="Y78" s="69">
        <f>(физ!X70+физ!Y70)</f>
        <v>0</v>
      </c>
      <c r="AA78" s="77">
        <v>60</v>
      </c>
      <c r="AB78" s="78" t="b">
        <f>физ!AD70&gt;=(физ!AE70+физ!AF70+физ!AG70+физ!AH70)</f>
        <v>1</v>
      </c>
      <c r="AC78" s="69">
        <f>физ!AD70</f>
        <v>0</v>
      </c>
      <c r="AD78" s="69">
        <f>физ!AE70+физ!AF70+физ!AG70+физ!AH70</f>
        <v>0</v>
      </c>
      <c r="AE78" s="87"/>
      <c r="AF78" s="77">
        <v>60</v>
      </c>
      <c r="AG78" s="78" t="b">
        <f>(физ!AK70+физ!AL70)&lt;=физ!V70</f>
        <v>1</v>
      </c>
      <c r="AH78" s="69">
        <f>(физ!AK70+физ!AL70)</f>
        <v>0</v>
      </c>
      <c r="AI78" s="69">
        <f>физ!V70</f>
        <v>0</v>
      </c>
    </row>
    <row r="79" spans="2:35" ht="18.75" x14ac:dyDescent="0.3">
      <c r="B79" s="74">
        <v>61</v>
      </c>
      <c r="C79" s="68" t="b">
        <f>физ!E71=физ!M71+физ!L71+физ!O71</f>
        <v>1</v>
      </c>
      <c r="D79" s="69">
        <f>физ!E71</f>
        <v>0</v>
      </c>
      <c r="E79" s="70">
        <f>физ!M71+физ!L71+физ!O71</f>
        <v>0</v>
      </c>
      <c r="G79" s="74">
        <v>61</v>
      </c>
      <c r="H79" s="78" t="b">
        <f>(физ!D71+физ!E71)&lt;=(физ!Q71+физ!S71+физ!T71+физ!V71+физ!AI71+физ!AJ71+физ!AM71)</f>
        <v>1</v>
      </c>
      <c r="I79" s="69">
        <f>(физ!D71+физ!E71)</f>
        <v>0</v>
      </c>
      <c r="J79" s="70">
        <f>(физ!Q71+физ!S71+физ!T71+физ!V71+физ!AI71+физ!AJ71+физ!AM71)</f>
        <v>0</v>
      </c>
      <c r="K79" s="87"/>
      <c r="L79" s="74">
        <v>61</v>
      </c>
      <c r="M79" s="78" t="b">
        <f>физ!E71&gt;=(физ!G71+физ!F71+физ!J71+физ!K71)</f>
        <v>1</v>
      </c>
      <c r="N79" s="69">
        <f>физ!E71</f>
        <v>0</v>
      </c>
      <c r="O79" s="70">
        <f>(физ!G71+физ!F71+физ!J71+физ!K71)</f>
        <v>0</v>
      </c>
      <c r="P79" s="87"/>
      <c r="Q79" s="77">
        <v>61</v>
      </c>
      <c r="R79" s="78" t="b">
        <f>физ!V71=(физ!W71+физ!AA71+физ!AB71+физ!AC71)</f>
        <v>1</v>
      </c>
      <c r="S79" s="69">
        <f>физ!V71</f>
        <v>0</v>
      </c>
      <c r="T79" s="69">
        <f>(физ!W71+физ!AA71+физ!AB71+физ!AC71)</f>
        <v>0</v>
      </c>
      <c r="U79" s="87"/>
      <c r="V79" s="77">
        <v>61</v>
      </c>
      <c r="W79" s="78" t="b">
        <f>физ!W71&gt;=(физ!X71+физ!Y71)</f>
        <v>1</v>
      </c>
      <c r="X79" s="69">
        <f>физ!W71</f>
        <v>0</v>
      </c>
      <c r="Y79" s="69">
        <f>(физ!X71+физ!Y71)</f>
        <v>0</v>
      </c>
      <c r="AA79" s="77">
        <v>61</v>
      </c>
      <c r="AB79" s="78" t="b">
        <f>физ!AD71&gt;=(физ!AE71+физ!AF71+физ!AG71+физ!AH71)</f>
        <v>1</v>
      </c>
      <c r="AC79" s="69">
        <f>физ!AD71</f>
        <v>0</v>
      </c>
      <c r="AD79" s="69">
        <f>физ!AE71+физ!AF71+физ!AG71+физ!AH71</f>
        <v>0</v>
      </c>
      <c r="AE79" s="87"/>
      <c r="AF79" s="77">
        <v>61</v>
      </c>
      <c r="AG79" s="78" t="b">
        <f>(физ!AK71+физ!AL71)&lt;=физ!V71</f>
        <v>1</v>
      </c>
      <c r="AH79" s="69">
        <f>(физ!AK71+физ!AL71)</f>
        <v>0</v>
      </c>
      <c r="AI79" s="69">
        <f>физ!V71</f>
        <v>0</v>
      </c>
    </row>
    <row r="80" spans="2:35" ht="18.75" x14ac:dyDescent="0.3">
      <c r="B80" s="74">
        <v>62</v>
      </c>
      <c r="C80" s="68" t="b">
        <f>физ!E72=физ!M72+физ!L72+физ!O72</f>
        <v>1</v>
      </c>
      <c r="D80" s="69">
        <f>физ!E72</f>
        <v>0</v>
      </c>
      <c r="E80" s="70">
        <f>физ!M72+физ!L72+физ!O72</f>
        <v>0</v>
      </c>
      <c r="G80" s="74">
        <v>62</v>
      </c>
      <c r="H80" s="78" t="b">
        <f>(физ!D72+физ!E72)&lt;=(физ!Q72+физ!S72+физ!T72+физ!V72+физ!AI72+физ!AJ72+физ!AM72)</f>
        <v>1</v>
      </c>
      <c r="I80" s="69">
        <f>(физ!D72+физ!E72)</f>
        <v>0</v>
      </c>
      <c r="J80" s="70">
        <f>(физ!Q72+физ!S72+физ!T72+физ!V72+физ!AI72+физ!AJ72+физ!AM72)</f>
        <v>0</v>
      </c>
      <c r="K80" s="87"/>
      <c r="L80" s="74">
        <v>62</v>
      </c>
      <c r="M80" s="78" t="b">
        <f>физ!E72&gt;=(физ!G72+физ!F72+физ!J72+физ!K72)</f>
        <v>1</v>
      </c>
      <c r="N80" s="69">
        <f>физ!E72</f>
        <v>0</v>
      </c>
      <c r="O80" s="70">
        <f>(физ!G72+физ!F72+физ!J72+физ!K72)</f>
        <v>0</v>
      </c>
      <c r="P80" s="87"/>
      <c r="Q80" s="77">
        <v>62</v>
      </c>
      <c r="R80" s="78" t="b">
        <f>физ!V72=(физ!W72+физ!AA72+физ!AB72+физ!AC72)</f>
        <v>1</v>
      </c>
      <c r="S80" s="69">
        <f>физ!V72</f>
        <v>0</v>
      </c>
      <c r="T80" s="69">
        <f>(физ!W72+физ!AA72+физ!AB72+физ!AC72)</f>
        <v>0</v>
      </c>
      <c r="U80" s="87"/>
      <c r="V80" s="77">
        <v>62</v>
      </c>
      <c r="W80" s="78" t="b">
        <f>физ!W72&gt;=(физ!X72+физ!Y72)</f>
        <v>1</v>
      </c>
      <c r="X80" s="69">
        <f>физ!W72</f>
        <v>0</v>
      </c>
      <c r="Y80" s="69">
        <f>(физ!X72+физ!Y72)</f>
        <v>0</v>
      </c>
      <c r="AA80" s="77">
        <v>62</v>
      </c>
      <c r="AB80" s="78" t="b">
        <f>физ!AD72&gt;=(физ!AE72+физ!AF72+физ!AG72+физ!AH72)</f>
        <v>1</v>
      </c>
      <c r="AC80" s="69">
        <f>физ!AD72</f>
        <v>0</v>
      </c>
      <c r="AD80" s="69">
        <f>физ!AE72+физ!AF72+физ!AG72+физ!AH72</f>
        <v>0</v>
      </c>
      <c r="AE80" s="87"/>
      <c r="AF80" s="77">
        <v>62</v>
      </c>
      <c r="AG80" s="78" t="b">
        <f>(физ!AK72+физ!AL72)&lt;=физ!V72</f>
        <v>1</v>
      </c>
      <c r="AH80" s="69">
        <f>(физ!AK72+физ!AL72)</f>
        <v>0</v>
      </c>
      <c r="AI80" s="69">
        <f>физ!V72</f>
        <v>0</v>
      </c>
    </row>
    <row r="81" spans="2:35" ht="18.75" x14ac:dyDescent="0.3">
      <c r="B81" s="74">
        <v>63</v>
      </c>
      <c r="C81" s="68" t="b">
        <f>физ!E73=физ!M73+физ!L73+физ!O73</f>
        <v>1</v>
      </c>
      <c r="D81" s="69">
        <f>физ!E73</f>
        <v>0</v>
      </c>
      <c r="E81" s="70">
        <f>физ!M73+физ!L73+физ!O73</f>
        <v>0</v>
      </c>
      <c r="G81" s="74">
        <v>63</v>
      </c>
      <c r="H81" s="78" t="b">
        <f>(физ!D73+физ!E73)&lt;=(физ!Q73+физ!S73+физ!T73+физ!V73+физ!AI73+физ!AJ73+физ!AM73)</f>
        <v>1</v>
      </c>
      <c r="I81" s="69">
        <f>(физ!D73+физ!E73)</f>
        <v>0</v>
      </c>
      <c r="J81" s="70">
        <f>(физ!Q73+физ!S73+физ!T73+физ!V73+физ!AI73+физ!AJ73+физ!AM73)</f>
        <v>0</v>
      </c>
      <c r="K81" s="87"/>
      <c r="L81" s="74">
        <v>63</v>
      </c>
      <c r="M81" s="78" t="b">
        <f>физ!E73&gt;=(физ!G73+физ!F73+физ!J73+физ!K73)</f>
        <v>1</v>
      </c>
      <c r="N81" s="69">
        <f>физ!E73</f>
        <v>0</v>
      </c>
      <c r="O81" s="70">
        <f>(физ!G73+физ!F73+физ!J73+физ!K73)</f>
        <v>0</v>
      </c>
      <c r="P81" s="87"/>
      <c r="Q81" s="77">
        <v>63</v>
      </c>
      <c r="R81" s="78" t="b">
        <f>физ!V73=(физ!W73+физ!AA73+физ!AB73+физ!AC73)</f>
        <v>1</v>
      </c>
      <c r="S81" s="69">
        <f>физ!V73</f>
        <v>0</v>
      </c>
      <c r="T81" s="69">
        <f>(физ!W73+физ!AA73+физ!AB73+физ!AC73)</f>
        <v>0</v>
      </c>
      <c r="U81" s="87"/>
      <c r="V81" s="77">
        <v>63</v>
      </c>
      <c r="W81" s="78" t="b">
        <f>физ!W73&gt;=(физ!X73+физ!Y73)</f>
        <v>1</v>
      </c>
      <c r="X81" s="69">
        <f>физ!W73</f>
        <v>0</v>
      </c>
      <c r="Y81" s="69">
        <f>(физ!X73+физ!Y73)</f>
        <v>0</v>
      </c>
      <c r="AA81" s="77">
        <v>63</v>
      </c>
      <c r="AB81" s="78" t="b">
        <f>физ!AD73&gt;=(физ!AE73+физ!AF73+физ!AG73+физ!AH73)</f>
        <v>1</v>
      </c>
      <c r="AC81" s="69">
        <f>физ!AD73</f>
        <v>0</v>
      </c>
      <c r="AD81" s="69">
        <f>физ!AE73+физ!AF73+физ!AG73+физ!AH73</f>
        <v>0</v>
      </c>
      <c r="AE81" s="87"/>
      <c r="AF81" s="77">
        <v>63</v>
      </c>
      <c r="AG81" s="78" t="b">
        <f>(физ!AK73+физ!AL73)&lt;=физ!V73</f>
        <v>1</v>
      </c>
      <c r="AH81" s="69">
        <f>(физ!AK73+физ!AL73)</f>
        <v>0</v>
      </c>
      <c r="AI81" s="69">
        <f>физ!V73</f>
        <v>0</v>
      </c>
    </row>
    <row r="82" spans="2:35" ht="18.75" x14ac:dyDescent="0.3">
      <c r="B82" s="74">
        <v>64</v>
      </c>
      <c r="C82" s="68" t="b">
        <f>физ!E74=физ!M74+физ!L74+физ!O74</f>
        <v>1</v>
      </c>
      <c r="D82" s="69">
        <f>физ!E74</f>
        <v>0</v>
      </c>
      <c r="E82" s="70">
        <f>физ!M74+физ!L74+физ!O74</f>
        <v>0</v>
      </c>
      <c r="G82" s="74">
        <v>64</v>
      </c>
      <c r="H82" s="78" t="b">
        <f>(физ!D74+физ!E74)&lt;=(физ!Q74+физ!S74+физ!T74+физ!V74+физ!AI74+физ!AJ74+физ!AM74)</f>
        <v>1</v>
      </c>
      <c r="I82" s="69">
        <f>(физ!D74+физ!E74)</f>
        <v>0</v>
      </c>
      <c r="J82" s="70">
        <f>(физ!Q74+физ!S74+физ!T74+физ!V74+физ!AI74+физ!AJ74+физ!AM74)</f>
        <v>0</v>
      </c>
      <c r="K82" s="87"/>
      <c r="L82" s="74">
        <v>64</v>
      </c>
      <c r="M82" s="78" t="b">
        <f>физ!E74&gt;=(физ!G74+физ!F74+физ!J74+физ!K74)</f>
        <v>1</v>
      </c>
      <c r="N82" s="69">
        <f>физ!E74</f>
        <v>0</v>
      </c>
      <c r="O82" s="70">
        <f>(физ!G74+физ!F74+физ!J74+физ!K74)</f>
        <v>0</v>
      </c>
      <c r="P82" s="87"/>
      <c r="Q82" s="77">
        <v>64</v>
      </c>
      <c r="R82" s="78" t="b">
        <f>физ!V74=(физ!W74+физ!AA74+физ!AB74+физ!AC74)</f>
        <v>1</v>
      </c>
      <c r="S82" s="69">
        <f>физ!V74</f>
        <v>0</v>
      </c>
      <c r="T82" s="69">
        <f>(физ!W74+физ!AA74+физ!AB74+физ!AC74)</f>
        <v>0</v>
      </c>
      <c r="U82" s="87"/>
      <c r="V82" s="77">
        <v>64</v>
      </c>
      <c r="W82" s="78" t="b">
        <f>физ!W74&gt;=(физ!X74+физ!Y74)</f>
        <v>1</v>
      </c>
      <c r="X82" s="69">
        <f>физ!W74</f>
        <v>0</v>
      </c>
      <c r="Y82" s="69">
        <f>(физ!X74+физ!Y74)</f>
        <v>0</v>
      </c>
      <c r="AA82" s="77">
        <v>64</v>
      </c>
      <c r="AB82" s="78" t="b">
        <f>физ!AD74&gt;=(физ!AE74+физ!AF74+физ!AG74+физ!AH74)</f>
        <v>1</v>
      </c>
      <c r="AC82" s="69">
        <f>физ!AD74</f>
        <v>0</v>
      </c>
      <c r="AD82" s="69">
        <f>физ!AE74+физ!AF74+физ!AG74+физ!AH74</f>
        <v>0</v>
      </c>
      <c r="AE82" s="87"/>
      <c r="AF82" s="77">
        <v>64</v>
      </c>
      <c r="AG82" s="78" t="b">
        <f>(физ!AK74+физ!AL74)&lt;=физ!V74</f>
        <v>1</v>
      </c>
      <c r="AH82" s="69">
        <f>(физ!AK74+физ!AL74)</f>
        <v>0</v>
      </c>
      <c r="AI82" s="69">
        <f>физ!V74</f>
        <v>0</v>
      </c>
    </row>
    <row r="83" spans="2:35" ht="18.75" x14ac:dyDescent="0.3">
      <c r="B83" s="74">
        <v>65</v>
      </c>
      <c r="C83" s="68" t="b">
        <f>физ!E75=физ!M75+физ!L75+физ!O75</f>
        <v>1</v>
      </c>
      <c r="D83" s="69">
        <f>физ!E75</f>
        <v>0</v>
      </c>
      <c r="E83" s="70">
        <f>физ!M75+физ!L75+физ!O75</f>
        <v>0</v>
      </c>
      <c r="G83" s="74">
        <v>65</v>
      </c>
      <c r="H83" s="78" t="b">
        <f>(физ!D75+физ!E75)&lt;=(физ!Q75+физ!S75+физ!T75+физ!V75+физ!AI75+физ!AJ75+физ!AM75)</f>
        <v>1</v>
      </c>
      <c r="I83" s="69">
        <f>(физ!D75+физ!E75)</f>
        <v>0</v>
      </c>
      <c r="J83" s="70">
        <f>(физ!Q75+физ!S75+физ!T75+физ!V75+физ!AI75+физ!AJ75+физ!AM75)</f>
        <v>0</v>
      </c>
      <c r="K83" s="87"/>
      <c r="L83" s="74">
        <v>65</v>
      </c>
      <c r="M83" s="78" t="b">
        <f>физ!E75&gt;=(физ!G75+физ!F75+физ!J75+физ!K75)</f>
        <v>1</v>
      </c>
      <c r="N83" s="69">
        <f>физ!E75</f>
        <v>0</v>
      </c>
      <c r="O83" s="70">
        <f>(физ!G75+физ!F75+физ!J75+физ!K75)</f>
        <v>0</v>
      </c>
      <c r="P83" s="87"/>
      <c r="Q83" s="77">
        <v>65</v>
      </c>
      <c r="R83" s="78" t="b">
        <f>физ!V75=(физ!W75+физ!AA75+физ!AB75+физ!AC75)</f>
        <v>1</v>
      </c>
      <c r="S83" s="69">
        <f>физ!V75</f>
        <v>0</v>
      </c>
      <c r="T83" s="69">
        <f>(физ!W75+физ!AA75+физ!AB75+физ!AC75)</f>
        <v>0</v>
      </c>
      <c r="U83" s="87"/>
      <c r="V83" s="77">
        <v>65</v>
      </c>
      <c r="W83" s="78" t="b">
        <f>физ!W75&gt;=(физ!X75+физ!Y75)</f>
        <v>1</v>
      </c>
      <c r="X83" s="69">
        <f>физ!W75</f>
        <v>0</v>
      </c>
      <c r="Y83" s="69">
        <f>(физ!X75+физ!Y75)</f>
        <v>0</v>
      </c>
      <c r="AA83" s="77">
        <v>65</v>
      </c>
      <c r="AB83" s="78" t="b">
        <f>физ!AD75&gt;=(физ!AE75+физ!AF75+физ!AG75+физ!AH75)</f>
        <v>1</v>
      </c>
      <c r="AC83" s="69">
        <f>физ!AD75</f>
        <v>0</v>
      </c>
      <c r="AD83" s="69">
        <f>физ!AE75+физ!AF75+физ!AG75+физ!AH75</f>
        <v>0</v>
      </c>
      <c r="AE83" s="87"/>
      <c r="AF83" s="77">
        <v>65</v>
      </c>
      <c r="AG83" s="78" t="b">
        <f>(физ!AK75+физ!AL75)&lt;=физ!V75</f>
        <v>1</v>
      </c>
      <c r="AH83" s="69">
        <f>(физ!AK75+физ!AL75)</f>
        <v>0</v>
      </c>
      <c r="AI83" s="69">
        <f>физ!V75</f>
        <v>0</v>
      </c>
    </row>
    <row r="84" spans="2:35" ht="18.75" x14ac:dyDescent="0.3">
      <c r="B84" s="74">
        <v>66</v>
      </c>
      <c r="C84" s="68" t="b">
        <f>физ!E76=физ!M76+физ!L76+физ!O76</f>
        <v>1</v>
      </c>
      <c r="D84" s="69">
        <f>физ!E76</f>
        <v>0</v>
      </c>
      <c r="E84" s="70">
        <f>физ!M76+физ!L76+физ!O76</f>
        <v>0</v>
      </c>
      <c r="G84" s="74">
        <v>66</v>
      </c>
      <c r="H84" s="78" t="b">
        <f>(физ!D76+физ!E76)&lt;=(физ!Q76+физ!S76+физ!T76+физ!V76+физ!AI76+физ!AJ76+физ!AM76)</f>
        <v>1</v>
      </c>
      <c r="I84" s="69">
        <f>(физ!D76+физ!E76)</f>
        <v>0</v>
      </c>
      <c r="J84" s="70">
        <f>(физ!Q76+физ!S76+физ!T76+физ!V76+физ!AI76+физ!AJ76+физ!AM76)</f>
        <v>0</v>
      </c>
      <c r="K84" s="87"/>
      <c r="L84" s="74">
        <v>66</v>
      </c>
      <c r="M84" s="78" t="b">
        <f>физ!E76&gt;=(физ!G76+физ!F76+физ!J76+физ!K76)</f>
        <v>1</v>
      </c>
      <c r="N84" s="69">
        <f>физ!E76</f>
        <v>0</v>
      </c>
      <c r="O84" s="70">
        <f>(физ!G76+физ!F76+физ!J76+физ!K76)</f>
        <v>0</v>
      </c>
      <c r="P84" s="87"/>
      <c r="Q84" s="77">
        <v>66</v>
      </c>
      <c r="R84" s="78" t="b">
        <f>физ!V76=(физ!W76+физ!AA76+физ!AB76+физ!AC76)</f>
        <v>1</v>
      </c>
      <c r="S84" s="69">
        <f>физ!V76</f>
        <v>0</v>
      </c>
      <c r="T84" s="69">
        <f>(физ!W76+физ!AA76+физ!AB76+физ!AC76)</f>
        <v>0</v>
      </c>
      <c r="U84" s="87"/>
      <c r="V84" s="77">
        <v>66</v>
      </c>
      <c r="W84" s="78" t="b">
        <f>физ!W76&gt;=(физ!X76+физ!Y76)</f>
        <v>1</v>
      </c>
      <c r="X84" s="69">
        <f>физ!W76</f>
        <v>0</v>
      </c>
      <c r="Y84" s="69">
        <f>(физ!X76+физ!Y76)</f>
        <v>0</v>
      </c>
      <c r="AA84" s="77">
        <v>66</v>
      </c>
      <c r="AB84" s="78" t="b">
        <f>физ!AD76&gt;=(физ!AE76+физ!AF76+физ!AG76+физ!AH76)</f>
        <v>1</v>
      </c>
      <c r="AC84" s="69">
        <f>физ!AD76</f>
        <v>0</v>
      </c>
      <c r="AD84" s="69">
        <f>физ!AE76+физ!AF76+физ!AG76+физ!AH76</f>
        <v>0</v>
      </c>
      <c r="AE84" s="87"/>
      <c r="AF84" s="77">
        <v>66</v>
      </c>
      <c r="AG84" s="78" t="b">
        <f>(физ!AK76+физ!AL76)&lt;=физ!V76</f>
        <v>1</v>
      </c>
      <c r="AH84" s="69">
        <f>(физ!AK76+физ!AL76)</f>
        <v>0</v>
      </c>
      <c r="AI84" s="69">
        <f>физ!V76</f>
        <v>0</v>
      </c>
    </row>
    <row r="85" spans="2:35" ht="18.75" x14ac:dyDescent="0.3">
      <c r="B85" s="74">
        <v>67</v>
      </c>
      <c r="C85" s="68" t="b">
        <f>физ!E77=физ!M77+физ!L77+физ!O77</f>
        <v>1</v>
      </c>
      <c r="D85" s="69">
        <f>физ!E77</f>
        <v>0</v>
      </c>
      <c r="E85" s="70">
        <f>физ!M77+физ!L77+физ!O77</f>
        <v>0</v>
      </c>
      <c r="G85" s="74">
        <v>67</v>
      </c>
      <c r="H85" s="78" t="b">
        <f>(физ!D77+физ!E77)&lt;=(физ!Q77+физ!S77+физ!T77+физ!V77+физ!AI77+физ!AJ77+физ!AM77)</f>
        <v>1</v>
      </c>
      <c r="I85" s="69">
        <f>(физ!D77+физ!E77)</f>
        <v>0</v>
      </c>
      <c r="J85" s="70">
        <f>(физ!Q77+физ!S77+физ!T77+физ!V77+физ!AI77+физ!AJ77+физ!AM77)</f>
        <v>0</v>
      </c>
      <c r="K85" s="87"/>
      <c r="L85" s="74">
        <v>67</v>
      </c>
      <c r="M85" s="78" t="b">
        <f>физ!E77&gt;=(физ!G77+физ!F77+физ!J77+физ!K77)</f>
        <v>1</v>
      </c>
      <c r="N85" s="69">
        <f>физ!E77</f>
        <v>0</v>
      </c>
      <c r="O85" s="70">
        <f>(физ!G77+физ!F77+физ!J77+физ!K77)</f>
        <v>0</v>
      </c>
      <c r="P85" s="87"/>
      <c r="Q85" s="77">
        <v>67</v>
      </c>
      <c r="R85" s="78" t="b">
        <f>физ!V77=(физ!W77+физ!AA77+физ!AB77+физ!AC77)</f>
        <v>1</v>
      </c>
      <c r="S85" s="69">
        <f>физ!V77</f>
        <v>0</v>
      </c>
      <c r="T85" s="69">
        <f>(физ!W77+физ!AA77+физ!AB77+физ!AC77)</f>
        <v>0</v>
      </c>
      <c r="U85" s="87"/>
      <c r="V85" s="77">
        <v>67</v>
      </c>
      <c r="W85" s="78" t="b">
        <f>физ!W77&gt;=(физ!X77+физ!Y77)</f>
        <v>1</v>
      </c>
      <c r="X85" s="69">
        <f>физ!W77</f>
        <v>0</v>
      </c>
      <c r="Y85" s="69">
        <f>(физ!X77+физ!Y77)</f>
        <v>0</v>
      </c>
      <c r="AA85" s="77">
        <v>67</v>
      </c>
      <c r="AB85" s="78" t="b">
        <f>физ!AD77&gt;=(физ!AE77+физ!AF77+физ!AG77+физ!AH77)</f>
        <v>1</v>
      </c>
      <c r="AC85" s="69">
        <f>физ!AD77</f>
        <v>0</v>
      </c>
      <c r="AD85" s="69">
        <f>физ!AE77+физ!AF77+физ!AG77+физ!AH77</f>
        <v>0</v>
      </c>
      <c r="AE85" s="87"/>
      <c r="AF85" s="77">
        <v>67</v>
      </c>
      <c r="AG85" s="78" t="b">
        <f>(физ!AK77+физ!AL77)&lt;=физ!V77</f>
        <v>1</v>
      </c>
      <c r="AH85" s="69">
        <f>(физ!AK77+физ!AL77)</f>
        <v>0</v>
      </c>
      <c r="AI85" s="69">
        <f>физ!V77</f>
        <v>0</v>
      </c>
    </row>
    <row r="86" spans="2:35" ht="18.75" x14ac:dyDescent="0.3">
      <c r="B86" s="74">
        <v>68</v>
      </c>
      <c r="C86" s="68" t="b">
        <f>физ!E78=физ!M78+физ!L78+физ!O78</f>
        <v>1</v>
      </c>
      <c r="D86" s="69">
        <f>физ!E78</f>
        <v>0</v>
      </c>
      <c r="E86" s="70">
        <f>физ!M78+физ!L78+физ!O78</f>
        <v>0</v>
      </c>
      <c r="G86" s="74">
        <v>68</v>
      </c>
      <c r="H86" s="78" t="b">
        <f>(физ!D78+физ!E78)&lt;=(физ!Q78+физ!S78+физ!T78+физ!V78+физ!AI78+физ!AJ78+физ!AM78)</f>
        <v>1</v>
      </c>
      <c r="I86" s="69">
        <f>(физ!D78+физ!E78)</f>
        <v>0</v>
      </c>
      <c r="J86" s="70">
        <f>(физ!Q78+физ!S78+физ!T78+физ!V78+физ!AI78+физ!AJ78+физ!AM78)</f>
        <v>0</v>
      </c>
      <c r="K86" s="87"/>
      <c r="L86" s="74">
        <v>68</v>
      </c>
      <c r="M86" s="78" t="b">
        <f>физ!E78&gt;=(физ!G78+физ!F78+физ!J78+физ!K78)</f>
        <v>1</v>
      </c>
      <c r="N86" s="69">
        <f>физ!E78</f>
        <v>0</v>
      </c>
      <c r="O86" s="70">
        <f>(физ!G78+физ!F78+физ!J78+физ!K78)</f>
        <v>0</v>
      </c>
      <c r="P86" s="87"/>
      <c r="Q86" s="77">
        <v>68</v>
      </c>
      <c r="R86" s="78" t="b">
        <f>физ!V78=(физ!W78+физ!AA78+физ!AB78+физ!AC78)</f>
        <v>1</v>
      </c>
      <c r="S86" s="69">
        <f>физ!V78</f>
        <v>0</v>
      </c>
      <c r="T86" s="69">
        <f>(физ!W78+физ!AA78+физ!AB78+физ!AC78)</f>
        <v>0</v>
      </c>
      <c r="U86" s="87"/>
      <c r="V86" s="77">
        <v>68</v>
      </c>
      <c r="W86" s="78" t="b">
        <f>физ!W78&gt;=(физ!X78+физ!Y78)</f>
        <v>1</v>
      </c>
      <c r="X86" s="69">
        <f>физ!W78</f>
        <v>0</v>
      </c>
      <c r="Y86" s="69">
        <f>(физ!X78+физ!Y78)</f>
        <v>0</v>
      </c>
      <c r="AA86" s="77">
        <v>68</v>
      </c>
      <c r="AB86" s="78" t="b">
        <f>физ!AD78&gt;=(физ!AE78+физ!AF78+физ!AG78+физ!AH78)</f>
        <v>1</v>
      </c>
      <c r="AC86" s="69">
        <f>физ!AD78</f>
        <v>0</v>
      </c>
      <c r="AD86" s="69">
        <f>физ!AE78+физ!AF78+физ!AG78+физ!AH78</f>
        <v>0</v>
      </c>
      <c r="AE86" s="87"/>
      <c r="AF86" s="77">
        <v>68</v>
      </c>
      <c r="AG86" s="78" t="b">
        <f>(физ!AK78+физ!AL78)&lt;=физ!V78</f>
        <v>1</v>
      </c>
      <c r="AH86" s="69">
        <f>(физ!AK78+физ!AL78)</f>
        <v>0</v>
      </c>
      <c r="AI86" s="69">
        <f>физ!V78</f>
        <v>0</v>
      </c>
    </row>
    <row r="87" spans="2:35" ht="18.75" x14ac:dyDescent="0.3">
      <c r="B87" s="74">
        <v>69</v>
      </c>
      <c r="C87" s="68" t="b">
        <f>физ!E79=физ!M79+физ!L79+физ!O79</f>
        <v>1</v>
      </c>
      <c r="D87" s="69">
        <f>физ!E79</f>
        <v>0</v>
      </c>
      <c r="E87" s="70">
        <f>физ!M79+физ!L79+физ!O79</f>
        <v>0</v>
      </c>
      <c r="G87" s="74">
        <v>69</v>
      </c>
      <c r="H87" s="78" t="b">
        <f>(физ!D79+физ!E79)&lt;=(физ!Q79+физ!S79+физ!T79+физ!V79+физ!AI79+физ!AJ79+физ!AM79)</f>
        <v>1</v>
      </c>
      <c r="I87" s="69">
        <f>(физ!D79+физ!E79)</f>
        <v>0</v>
      </c>
      <c r="J87" s="70">
        <f>(физ!Q79+физ!S79+физ!T79+физ!V79+физ!AI79+физ!AJ79+физ!AM79)</f>
        <v>0</v>
      </c>
      <c r="K87" s="87"/>
      <c r="L87" s="74">
        <v>69</v>
      </c>
      <c r="M87" s="78" t="b">
        <f>физ!E79&gt;=(физ!G79+физ!F79+физ!J79+физ!K79)</f>
        <v>1</v>
      </c>
      <c r="N87" s="69">
        <f>физ!E79</f>
        <v>0</v>
      </c>
      <c r="O87" s="70">
        <f>(физ!G79+физ!F79+физ!J79+физ!K79)</f>
        <v>0</v>
      </c>
      <c r="P87" s="87"/>
      <c r="Q87" s="77">
        <v>69</v>
      </c>
      <c r="R87" s="78" t="b">
        <f>физ!V79=(физ!W79+физ!AA79+физ!AB79+физ!AC79)</f>
        <v>1</v>
      </c>
      <c r="S87" s="69">
        <f>физ!V79</f>
        <v>0</v>
      </c>
      <c r="T87" s="69">
        <f>(физ!W79+физ!AA79+физ!AB79+физ!AC79)</f>
        <v>0</v>
      </c>
      <c r="U87" s="87"/>
      <c r="V87" s="77">
        <v>69</v>
      </c>
      <c r="W87" s="78" t="b">
        <f>физ!W79&gt;=(физ!X79+физ!Y79)</f>
        <v>1</v>
      </c>
      <c r="X87" s="69">
        <f>физ!W79</f>
        <v>0</v>
      </c>
      <c r="Y87" s="69">
        <f>(физ!X79+физ!Y79)</f>
        <v>0</v>
      </c>
      <c r="AA87" s="77">
        <v>69</v>
      </c>
      <c r="AB87" s="78" t="b">
        <f>физ!AD79&gt;=(физ!AE79+физ!AF79+физ!AG79+физ!AH79)</f>
        <v>1</v>
      </c>
      <c r="AC87" s="69">
        <f>физ!AD79</f>
        <v>0</v>
      </c>
      <c r="AD87" s="69">
        <f>физ!AE79+физ!AF79+физ!AG79+физ!AH79</f>
        <v>0</v>
      </c>
      <c r="AE87" s="87"/>
      <c r="AF87" s="77">
        <v>69</v>
      </c>
      <c r="AG87" s="78" t="b">
        <f>(физ!AK79+физ!AL79)&lt;=физ!V79</f>
        <v>1</v>
      </c>
      <c r="AH87" s="69">
        <f>(физ!AK79+физ!AL79)</f>
        <v>0</v>
      </c>
      <c r="AI87" s="69">
        <f>физ!V79</f>
        <v>0</v>
      </c>
    </row>
    <row r="88" spans="2:35" ht="18.75" x14ac:dyDescent="0.3">
      <c r="B88" s="74">
        <v>70</v>
      </c>
      <c r="C88" s="68" t="b">
        <f>физ!E80=физ!M80+физ!L80+физ!O80</f>
        <v>1</v>
      </c>
      <c r="D88" s="69">
        <f>физ!E80</f>
        <v>0</v>
      </c>
      <c r="E88" s="70">
        <f>физ!M80+физ!L80+физ!O80</f>
        <v>0</v>
      </c>
      <c r="G88" s="74">
        <v>70</v>
      </c>
      <c r="H88" s="78" t="b">
        <f>(физ!D80+физ!E80)&lt;=(физ!Q80+физ!S80+физ!T80+физ!V80+физ!AI80+физ!AJ80+физ!AM80)</f>
        <v>1</v>
      </c>
      <c r="I88" s="69">
        <f>(физ!D80+физ!E80)</f>
        <v>0</v>
      </c>
      <c r="J88" s="70">
        <f>(физ!Q80+физ!S80+физ!T80+физ!V80+физ!AI80+физ!AJ80+физ!AM80)</f>
        <v>0</v>
      </c>
      <c r="K88" s="87"/>
      <c r="L88" s="74">
        <v>70</v>
      </c>
      <c r="M88" s="78" t="b">
        <f>физ!E80&gt;=(физ!G80+физ!F80+физ!J80+физ!K80)</f>
        <v>1</v>
      </c>
      <c r="N88" s="69">
        <f>физ!E80</f>
        <v>0</v>
      </c>
      <c r="O88" s="70">
        <f>(физ!G80+физ!F80+физ!J80+физ!K80)</f>
        <v>0</v>
      </c>
      <c r="P88" s="87"/>
      <c r="Q88" s="77">
        <v>70</v>
      </c>
      <c r="R88" s="78" t="b">
        <f>физ!V80=(физ!W80+физ!AA80+физ!AB80+физ!AC80)</f>
        <v>1</v>
      </c>
      <c r="S88" s="69">
        <f>физ!V80</f>
        <v>0</v>
      </c>
      <c r="T88" s="69">
        <f>(физ!W80+физ!AA80+физ!AB80+физ!AC80)</f>
        <v>0</v>
      </c>
      <c r="U88" s="87"/>
      <c r="V88" s="77">
        <v>70</v>
      </c>
      <c r="W88" s="78" t="b">
        <f>физ!W80&gt;=(физ!X80+физ!Y80)</f>
        <v>1</v>
      </c>
      <c r="X88" s="69">
        <f>физ!W80</f>
        <v>0</v>
      </c>
      <c r="Y88" s="69">
        <f>(физ!X80+физ!Y80)</f>
        <v>0</v>
      </c>
      <c r="AA88" s="77">
        <v>70</v>
      </c>
      <c r="AB88" s="78" t="b">
        <f>физ!AD80&gt;=(физ!AE80+физ!AF80+физ!AG80+физ!AH80)</f>
        <v>1</v>
      </c>
      <c r="AC88" s="69">
        <f>физ!AD80</f>
        <v>0</v>
      </c>
      <c r="AD88" s="69">
        <f>физ!AE80+физ!AF80+физ!AG80+физ!AH80</f>
        <v>0</v>
      </c>
      <c r="AE88" s="87"/>
      <c r="AF88" s="77">
        <v>70</v>
      </c>
      <c r="AG88" s="78" t="b">
        <f>(физ!AK80+физ!AL80)&lt;=физ!V80</f>
        <v>1</v>
      </c>
      <c r="AH88" s="69">
        <f>(физ!AK80+физ!AL80)</f>
        <v>0</v>
      </c>
      <c r="AI88" s="69">
        <f>физ!V80</f>
        <v>0</v>
      </c>
    </row>
    <row r="89" spans="2:35" ht="18.75" x14ac:dyDescent="0.3">
      <c r="B89" s="74">
        <v>71</v>
      </c>
      <c r="C89" s="68" t="b">
        <f>физ!E81=физ!M81+физ!L81+физ!O81</f>
        <v>1</v>
      </c>
      <c r="D89" s="69">
        <f>физ!E81</f>
        <v>0</v>
      </c>
      <c r="E89" s="70">
        <f>физ!M81+физ!L81+физ!O81</f>
        <v>0</v>
      </c>
      <c r="G89" s="74">
        <v>71</v>
      </c>
      <c r="H89" s="78" t="b">
        <f>(физ!D81+физ!E81)&lt;=(физ!Q81+физ!S81+физ!T81+физ!V81+физ!AI81+физ!AJ81+физ!AM81)</f>
        <v>1</v>
      </c>
      <c r="I89" s="69">
        <f>(физ!D81+физ!E81)</f>
        <v>0</v>
      </c>
      <c r="J89" s="70">
        <f>(физ!Q81+физ!S81+физ!T81+физ!V81+физ!AI81+физ!AJ81+физ!AM81)</f>
        <v>0</v>
      </c>
      <c r="K89" s="87"/>
      <c r="L89" s="74">
        <v>71</v>
      </c>
      <c r="M89" s="78" t="b">
        <f>физ!E81&gt;=(физ!G81+физ!F81+физ!J81+физ!K81)</f>
        <v>1</v>
      </c>
      <c r="N89" s="69">
        <f>физ!E81</f>
        <v>0</v>
      </c>
      <c r="O89" s="70">
        <f>(физ!G81+физ!F81+физ!J81+физ!K81)</f>
        <v>0</v>
      </c>
      <c r="P89" s="87"/>
      <c r="Q89" s="77">
        <v>71</v>
      </c>
      <c r="R89" s="78" t="b">
        <f>физ!V81=(физ!W81+физ!AA81+физ!AB81+физ!AC81)</f>
        <v>1</v>
      </c>
      <c r="S89" s="69">
        <f>физ!V81</f>
        <v>0</v>
      </c>
      <c r="T89" s="69">
        <f>(физ!W81+физ!AA81+физ!AB81+физ!AC81)</f>
        <v>0</v>
      </c>
      <c r="U89" s="87"/>
      <c r="V89" s="77">
        <v>71</v>
      </c>
      <c r="W89" s="78" t="b">
        <f>физ!W81&gt;=(физ!X81+физ!Y81)</f>
        <v>1</v>
      </c>
      <c r="X89" s="69">
        <f>физ!W81</f>
        <v>0</v>
      </c>
      <c r="Y89" s="69">
        <f>(физ!X81+физ!Y81)</f>
        <v>0</v>
      </c>
      <c r="AA89" s="77">
        <v>71</v>
      </c>
      <c r="AB89" s="78" t="b">
        <f>физ!AD81&gt;=(физ!AE81+физ!AF81+физ!AG81+физ!AH81)</f>
        <v>1</v>
      </c>
      <c r="AC89" s="69">
        <f>физ!AD81</f>
        <v>0</v>
      </c>
      <c r="AD89" s="69">
        <f>физ!AE81+физ!AF81+физ!AG81+физ!AH81</f>
        <v>0</v>
      </c>
      <c r="AE89" s="87"/>
      <c r="AF89" s="77">
        <v>71</v>
      </c>
      <c r="AG89" s="78" t="b">
        <f>(физ!AK81+физ!AL81)&lt;=физ!V81</f>
        <v>1</v>
      </c>
      <c r="AH89" s="69">
        <f>(физ!AK81+физ!AL81)</f>
        <v>0</v>
      </c>
      <c r="AI89" s="69">
        <f>физ!V81</f>
        <v>0</v>
      </c>
    </row>
    <row r="90" spans="2:35" ht="18.75" x14ac:dyDescent="0.3">
      <c r="B90" s="74">
        <v>72</v>
      </c>
      <c r="C90" s="68" t="b">
        <f>физ!E82=физ!M82+физ!L82+физ!O82</f>
        <v>1</v>
      </c>
      <c r="D90" s="69">
        <f>физ!E82</f>
        <v>0</v>
      </c>
      <c r="E90" s="70">
        <f>физ!M82+физ!L82+физ!O82</f>
        <v>0</v>
      </c>
      <c r="G90" s="74">
        <v>72</v>
      </c>
      <c r="H90" s="78" t="b">
        <f>(физ!D82+физ!E82)&lt;=(физ!Q82+физ!S82+физ!T82+физ!V82+физ!AI82+физ!AJ82+физ!AM82)</f>
        <v>1</v>
      </c>
      <c r="I90" s="69">
        <f>(физ!D82+физ!E82)</f>
        <v>0</v>
      </c>
      <c r="J90" s="70">
        <f>(физ!Q82+физ!S82+физ!T82+физ!V82+физ!AI82+физ!AJ82+физ!AM82)</f>
        <v>0</v>
      </c>
      <c r="K90" s="87"/>
      <c r="L90" s="74">
        <v>72</v>
      </c>
      <c r="M90" s="78" t="b">
        <f>физ!E82&gt;=(физ!G82+физ!F82+физ!J82+физ!K82)</f>
        <v>1</v>
      </c>
      <c r="N90" s="69">
        <f>физ!E82</f>
        <v>0</v>
      </c>
      <c r="O90" s="70">
        <f>(физ!G82+физ!F82+физ!J82+физ!K82)</f>
        <v>0</v>
      </c>
      <c r="P90" s="87"/>
      <c r="Q90" s="77">
        <v>72</v>
      </c>
      <c r="R90" s="78" t="b">
        <f>физ!V82=(физ!W82+физ!AA82+физ!AB82+физ!AC82)</f>
        <v>1</v>
      </c>
      <c r="S90" s="69">
        <f>физ!V82</f>
        <v>0</v>
      </c>
      <c r="T90" s="69">
        <f>(физ!W82+физ!AA82+физ!AB82+физ!AC82)</f>
        <v>0</v>
      </c>
      <c r="U90" s="87"/>
      <c r="V90" s="77">
        <v>72</v>
      </c>
      <c r="W90" s="78" t="b">
        <f>физ!W82&gt;=(физ!X82+физ!Y82)</f>
        <v>1</v>
      </c>
      <c r="X90" s="69">
        <f>физ!W82</f>
        <v>0</v>
      </c>
      <c r="Y90" s="69">
        <f>(физ!X82+физ!Y82)</f>
        <v>0</v>
      </c>
      <c r="AA90" s="77">
        <v>72</v>
      </c>
      <c r="AB90" s="78" t="b">
        <f>физ!AD82&gt;=(физ!AE82+физ!AF82+физ!AG82+физ!AH82)</f>
        <v>1</v>
      </c>
      <c r="AC90" s="69">
        <f>физ!AD82</f>
        <v>0</v>
      </c>
      <c r="AD90" s="69">
        <f>физ!AE82+физ!AF82+физ!AG82+физ!AH82</f>
        <v>0</v>
      </c>
      <c r="AE90" s="87"/>
      <c r="AF90" s="77">
        <v>72</v>
      </c>
      <c r="AG90" s="78" t="b">
        <f>(физ!AK82+физ!AL82)&lt;=физ!V82</f>
        <v>1</v>
      </c>
      <c r="AH90" s="69">
        <f>(физ!AK82+физ!AL82)</f>
        <v>0</v>
      </c>
      <c r="AI90" s="69">
        <f>физ!V82</f>
        <v>0</v>
      </c>
    </row>
    <row r="91" spans="2:35" ht="19.5" thickBot="1" x14ac:dyDescent="0.35">
      <c r="B91" s="75">
        <v>73</v>
      </c>
      <c r="C91" s="71" t="b">
        <f>физ!E83=физ!M83+физ!L83+физ!O83</f>
        <v>1</v>
      </c>
      <c r="D91" s="72">
        <f>физ!E83</f>
        <v>0</v>
      </c>
      <c r="E91" s="73">
        <f>физ!M83+физ!L83+физ!O83</f>
        <v>0</v>
      </c>
      <c r="G91" s="75">
        <v>73</v>
      </c>
      <c r="H91" s="78" t="b">
        <f>(физ!D83+физ!E83)&lt;=(физ!Q83+физ!S83+физ!T83+физ!V83+физ!AI83+физ!AJ83+физ!AM83)</f>
        <v>1</v>
      </c>
      <c r="I91" s="69">
        <f>(физ!D83+физ!E83)</f>
        <v>0</v>
      </c>
      <c r="J91" s="70">
        <f>(физ!Q83+физ!S83+физ!T83+физ!V83+физ!AI83+физ!AJ83+физ!AM83)</f>
        <v>0</v>
      </c>
      <c r="K91" s="87"/>
      <c r="L91" s="75">
        <v>73</v>
      </c>
      <c r="M91" s="78" t="b">
        <f>физ!E83&gt;=(физ!G83+физ!F83+физ!J83+физ!K83)</f>
        <v>1</v>
      </c>
      <c r="N91" s="69">
        <f>физ!E83</f>
        <v>0</v>
      </c>
      <c r="O91" s="70">
        <f>(физ!G83+физ!F83+физ!J83+физ!K83)</f>
        <v>0</v>
      </c>
      <c r="P91" s="87"/>
      <c r="Q91" s="77">
        <v>73</v>
      </c>
      <c r="R91" s="78" t="b">
        <f>физ!V83=(физ!W83+физ!AA83+физ!AB83+физ!AC83)</f>
        <v>1</v>
      </c>
      <c r="S91" s="69">
        <f>физ!V83</f>
        <v>0</v>
      </c>
      <c r="T91" s="69">
        <f>(физ!W83+физ!AA83+физ!AB83+физ!AC83)</f>
        <v>0</v>
      </c>
      <c r="U91" s="87"/>
      <c r="V91" s="77">
        <v>73</v>
      </c>
      <c r="W91" s="78" t="b">
        <f>физ!W83&gt;=(физ!X83+физ!Y83)</f>
        <v>1</v>
      </c>
      <c r="X91" s="69">
        <f>физ!W83</f>
        <v>0</v>
      </c>
      <c r="Y91" s="69">
        <f>(физ!X83+физ!Y83)</f>
        <v>0</v>
      </c>
      <c r="AA91" s="77">
        <v>73</v>
      </c>
      <c r="AB91" s="78" t="b">
        <f>физ!AD83&gt;=(физ!AE83+физ!AF83+физ!AG83+физ!AH83)</f>
        <v>1</v>
      </c>
      <c r="AC91" s="69">
        <f>физ!AD83</f>
        <v>0</v>
      </c>
      <c r="AD91" s="69">
        <f>физ!AE83+физ!AF83+физ!AG83+физ!AH83</f>
        <v>0</v>
      </c>
      <c r="AE91" s="87"/>
      <c r="AF91" s="77">
        <v>73</v>
      </c>
      <c r="AG91" s="78" t="b">
        <f>(физ!AK83+физ!AL83)&lt;=физ!V83</f>
        <v>1</v>
      </c>
      <c r="AH91" s="69">
        <f>(физ!AK83+физ!AL83)</f>
        <v>0</v>
      </c>
      <c r="AI91" s="69">
        <f>физ!V83</f>
        <v>0</v>
      </c>
    </row>
    <row r="92" spans="2:35" ht="15.75" x14ac:dyDescent="0.25">
      <c r="B92" s="66"/>
      <c r="C92" s="66"/>
      <c r="D92" s="67"/>
      <c r="E92" s="67"/>
    </row>
    <row r="95" spans="2:35" ht="18.75" x14ac:dyDescent="0.3">
      <c r="AI95" s="91" t="s"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физ</vt:lpstr>
      <vt:lpstr>титульный</vt:lpstr>
      <vt:lpstr>логический контроль</vt:lpstr>
      <vt:lpstr>физ!Область_печати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14,48,1,200,0</dc:title>
  <dc:creator/>
  <cp:lastModifiedBy/>
  <dcterms:created xsi:type="dcterms:W3CDTF">2006-09-28T05:33:49Z</dcterms:created>
  <dcterms:modified xsi:type="dcterms:W3CDTF">2017-05-31T02:32:24Z</dcterms:modified>
</cp:coreProperties>
</file>